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1C80D3BE-C345-4112-B755-025A8E498728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1" r:id="rId1"/>
    <sheet name="Tobogany" sheetId="2" r:id="rId2"/>
  </sheets>
  <definedNames>
    <definedName name="_Toc398810839" localSheetId="0">REKAPITULACE!#REF!</definedName>
    <definedName name="_Toc398810839" localSheetId="1">Tobogany!#REF!</definedName>
    <definedName name="_Toc398810840" localSheetId="0">REKAPITULACE!#REF!</definedName>
    <definedName name="_Toc398810840" localSheetId="1">Tobogany!#REF!</definedName>
    <definedName name="_Toc398810842" localSheetId="0">REKAPITULACE!#REF!</definedName>
    <definedName name="_Toc398810842" localSheetId="1">Tobogany!#REF!</definedName>
    <definedName name="_xlnm.Print_Area" localSheetId="0">REKAPITULACE!$A$1:$F$22</definedName>
    <definedName name="_xlnm.Print_Area" localSheetId="1">Tobogany!$A$1:$H$631</definedName>
    <definedName name="Z_4842B10D_C650_4B3A_81AE_FC959F2ADE0A_.wvu.PrintArea" localSheetId="0" hidden="1">REKAPITULACE!#REF!</definedName>
    <definedName name="Z_4842B10D_C650_4B3A_81AE_FC959F2ADE0A_.wvu.PrintArea" localSheetId="1" hidden="1">Tobogany!#REF!</definedName>
    <definedName name="Z_4842B10D_C650_4B3A_81AE_FC959F2ADE0A_.wvu.Rows" localSheetId="0" hidden="1">REKAPITULACE!#REF!</definedName>
    <definedName name="Z_4842B10D_C650_4B3A_81AE_FC959F2ADE0A_.wvu.Rows" localSheetId="1" hidden="1">Tobogany!#REF!</definedName>
  </definedNames>
  <calcPr calcId="191029"/>
  <customWorkbookViews>
    <customWorkbookView name="Natalia - osobné zobrazenie" guid="{4842B10D-C650-4B3A-81AE-FC959F2ADE0A}" mergeInterval="0" personalView="1" maximized="1" xWindow="1" yWindow="1" windowWidth="1362" windowHeight="538" activeSheetId="1"/>
  </customWorkbookViews>
</workbook>
</file>

<file path=xl/calcChain.xml><?xml version="1.0" encoding="utf-8"?>
<calcChain xmlns="http://schemas.openxmlformats.org/spreadsheetml/2006/main">
  <c r="B12" i="1" l="1"/>
  <c r="B11" i="1"/>
  <c r="H560" i="2"/>
  <c r="H558" i="2"/>
  <c r="H556" i="2"/>
  <c r="H554" i="2"/>
  <c r="H552" i="2"/>
  <c r="G549" i="2"/>
  <c r="H547" i="2"/>
  <c r="H546" i="2"/>
  <c r="G545" i="2"/>
  <c r="H543" i="2"/>
  <c r="H542" i="2"/>
  <c r="G541" i="2"/>
  <c r="G540" i="2"/>
  <c r="H538" i="2"/>
  <c r="H537" i="2"/>
  <c r="G536" i="2"/>
  <c r="H534" i="2"/>
  <c r="H533" i="2"/>
  <c r="G532" i="2"/>
  <c r="G530" i="2"/>
  <c r="H529" i="2"/>
  <c r="H528" i="2"/>
  <c r="G527" i="2"/>
  <c r="H505" i="2"/>
  <c r="H504" i="2"/>
  <c r="G503" i="2"/>
  <c r="H412" i="2"/>
  <c r="H410" i="2"/>
  <c r="H408" i="2"/>
  <c r="H406" i="2"/>
  <c r="H404" i="2"/>
  <c r="G401" i="2"/>
  <c r="H399" i="2"/>
  <c r="H398" i="2"/>
  <c r="G397" i="2"/>
  <c r="H395" i="2"/>
  <c r="H394" i="2"/>
  <c r="G393" i="2"/>
  <c r="G392" i="2"/>
  <c r="H390" i="2"/>
  <c r="H389" i="2"/>
  <c r="G388" i="2"/>
  <c r="H386" i="2"/>
  <c r="H385" i="2"/>
  <c r="G384" i="2"/>
  <c r="H382" i="2"/>
  <c r="H381" i="2"/>
  <c r="G380" i="2"/>
  <c r="H358" i="2"/>
  <c r="H357" i="2"/>
  <c r="G356" i="2"/>
  <c r="G561" i="2" l="1"/>
  <c r="H562" i="2"/>
  <c r="H498" i="2" s="1"/>
  <c r="H182" i="2" s="1"/>
  <c r="H414" i="2"/>
  <c r="H351" i="2" s="1"/>
  <c r="H9" i="2" s="1"/>
  <c r="G413" i="2"/>
  <c r="G351" i="2" s="1"/>
  <c r="G9" i="2" s="1"/>
  <c r="G498" i="2"/>
  <c r="H415" i="2" l="1"/>
  <c r="F351" i="2" s="1"/>
  <c r="F11" i="1" s="1"/>
  <c r="F9" i="2"/>
  <c r="H563" i="2"/>
  <c r="G182" i="2"/>
  <c r="F182" i="2" s="1"/>
  <c r="F12" i="1" s="1"/>
  <c r="F498" i="2"/>
  <c r="F13" i="1" l="1"/>
</calcChain>
</file>

<file path=xl/sharedStrings.xml><?xml version="1.0" encoding="utf-8"?>
<sst xmlns="http://schemas.openxmlformats.org/spreadsheetml/2006/main" count="527" uniqueCount="217">
  <si>
    <t>Popis</t>
  </si>
  <si>
    <t>Skladba:</t>
  </si>
  <si>
    <t>Sklolaminátové komponenty (GRP  - Glass Reinforced Polyester )</t>
  </si>
  <si>
    <t xml:space="preserve">Spojovací materiál pre kovové konštrukcie je z pochromovanej ocele. </t>
  </si>
  <si>
    <t>Normy</t>
  </si>
  <si>
    <t>Šírka</t>
  </si>
  <si>
    <t>Sklon</t>
  </si>
  <si>
    <t>Kapacita</t>
  </si>
  <si>
    <t>Podložky</t>
  </si>
  <si>
    <t>Rafty</t>
  </si>
  <si>
    <t>Charakteristika:</t>
  </si>
  <si>
    <t>A.)</t>
  </si>
  <si>
    <t>B.)</t>
  </si>
  <si>
    <t>C.)</t>
  </si>
  <si>
    <t>1.</t>
  </si>
  <si>
    <t>2.</t>
  </si>
  <si>
    <t>3.</t>
  </si>
  <si>
    <t>1 ks</t>
  </si>
  <si>
    <t>4.</t>
  </si>
  <si>
    <t>Tvar</t>
  </si>
  <si>
    <t xml:space="preserve">Typ: </t>
  </si>
  <si>
    <t>kpl</t>
  </si>
  <si>
    <t>Počet</t>
  </si>
  <si>
    <t>Jedn.</t>
  </si>
  <si>
    <t>Cena/jedn.</t>
  </si>
  <si>
    <t>Poz.</t>
  </si>
  <si>
    <t>Dodávka</t>
  </si>
  <si>
    <t>Montáž</t>
  </si>
  <si>
    <t xml:space="preserve">  </t>
  </si>
  <si>
    <t>1.       Projektové podklady</t>
  </si>
  <si>
    <t>4.       Spojovací materiál</t>
  </si>
  <si>
    <t>5.       Montáž</t>
  </si>
  <si>
    <t>7.       TÜV Certifikát</t>
  </si>
  <si>
    <t>Dopad:</t>
  </si>
  <si>
    <t>Skladba tobogánov</t>
  </si>
  <si>
    <t>Tvar a rozsah:</t>
  </si>
  <si>
    <t>Popis tobogánu</t>
  </si>
  <si>
    <t>13/20 %</t>
  </si>
  <si>
    <t>0,00 m</t>
  </si>
  <si>
    <r>
      <t>90 - 120 m</t>
    </r>
    <r>
      <rPr>
        <vertAlign val="superscript"/>
        <sz val="14"/>
        <color indexed="8"/>
        <rFont val="Calibri"/>
        <family val="2"/>
        <charset val="238"/>
      </rPr>
      <t>3</t>
    </r>
    <r>
      <rPr>
        <sz val="14"/>
        <color indexed="8"/>
        <rFont val="Calibri"/>
        <family val="2"/>
        <charset val="238"/>
      </rPr>
      <t>/h</t>
    </r>
  </si>
  <si>
    <t>Výrobná metóda telesa tobogánu z laminátu: tlakové odlievanie laminátu do formy. Z vnútornej aj vonkajšej strany toboganu prípustný len dokonale hladký a lesklý povrch.</t>
  </si>
  <si>
    <t xml:space="preserve">825 mm </t>
  </si>
  <si>
    <t xml:space="preserve">19,51 m </t>
  </si>
  <si>
    <r>
      <t>30 - 60 m</t>
    </r>
    <r>
      <rPr>
        <vertAlign val="superscript"/>
        <sz val="14"/>
        <color indexed="8"/>
        <rFont val="Calibri"/>
        <family val="2"/>
        <charset val="238"/>
      </rPr>
      <t>3</t>
    </r>
    <r>
      <rPr>
        <sz val="14"/>
        <color indexed="8"/>
        <rFont val="Calibri"/>
        <family val="2"/>
        <charset val="238"/>
      </rPr>
      <t>/h</t>
    </r>
  </si>
  <si>
    <t>6.       Doprava (Vrchlabí)</t>
  </si>
  <si>
    <t>10,68 m</t>
  </si>
  <si>
    <t>0 m</t>
  </si>
  <si>
    <t>8,83 m</t>
  </si>
  <si>
    <t>19,51 m</t>
  </si>
  <si>
    <t>13/16 %</t>
  </si>
  <si>
    <t>m</t>
  </si>
  <si>
    <t>67,43 m</t>
  </si>
  <si>
    <t>7,83 m</t>
  </si>
  <si>
    <t xml:space="preserve">Rozpočet po položkách </t>
  </si>
  <si>
    <t>kpl.</t>
  </si>
  <si>
    <t>ks</t>
  </si>
  <si>
    <t>montáž</t>
  </si>
  <si>
    <t>hod.</t>
  </si>
  <si>
    <r>
      <t xml:space="preserve">RTM TECHNOLÓGIA </t>
    </r>
    <r>
      <rPr>
        <sz val="14"/>
        <color indexed="8"/>
        <rFont val="Calibri"/>
        <family val="2"/>
        <charset val="238"/>
      </rPr>
      <t>(Resin Transfer Molding)</t>
    </r>
  </si>
  <si>
    <t>kg</t>
  </si>
  <si>
    <t>5.</t>
  </si>
  <si>
    <t>6.</t>
  </si>
  <si>
    <t>7.</t>
  </si>
  <si>
    <t>8.</t>
  </si>
  <si>
    <t>9.</t>
  </si>
  <si>
    <t>Doprava</t>
  </si>
  <si>
    <t>km</t>
  </si>
  <si>
    <t>10.</t>
  </si>
  <si>
    <t xml:space="preserve">TÜV certifikát </t>
  </si>
  <si>
    <t>certifikát</t>
  </si>
  <si>
    <t>11.</t>
  </si>
  <si>
    <t>CENA dodávka:</t>
  </si>
  <si>
    <t>CENA montáž:</t>
  </si>
  <si>
    <t>Ostatní ve smyslu projektu a odsouhlaseného POV</t>
  </si>
  <si>
    <t>A.č.:</t>
  </si>
  <si>
    <t>Z.č.:</t>
  </si>
  <si>
    <t>Soupis prací</t>
  </si>
  <si>
    <t>PS103 - Venkovní tobogán a bazénové atrakce</t>
  </si>
  <si>
    <t>D1J</t>
  </si>
  <si>
    <t>181566E</t>
  </si>
  <si>
    <t>Název:</t>
  </si>
  <si>
    <t>TOBOGAN KAMIKADZE ROURA/ FREEFALL</t>
  </si>
  <si>
    <t>Obtížnost:</t>
  </si>
  <si>
    <t>Start:</t>
  </si>
  <si>
    <t>Dojezd:</t>
  </si>
  <si>
    <t>nízká</t>
  </si>
  <si>
    <t>startovací jednotka</t>
  </si>
  <si>
    <t>dojezdová jednotka</t>
  </si>
  <si>
    <t>TYP - EN 1069-1 - 1.2</t>
  </si>
  <si>
    <t>Technická specifikace</t>
  </si>
  <si>
    <t>Hloubka</t>
  </si>
  <si>
    <t>roura</t>
  </si>
  <si>
    <t>100 - 120 osob/h</t>
  </si>
  <si>
    <t>Celková délka tobogánu</t>
  </si>
  <si>
    <t>ne</t>
  </si>
  <si>
    <t>Výrobní metoda tělesa tobogánu</t>
  </si>
  <si>
    <t>Dojezd</t>
  </si>
  <si>
    <t>Dojezdová jednotka</t>
  </si>
  <si>
    <t>RTM - (Resin Transfer Molding) - tlakové odlévání laminátu do formy</t>
  </si>
  <si>
    <t>RTM – hladký lesklý povrch zevnitř a hladký lesklý povrch zvenku</t>
  </si>
  <si>
    <t>Aplikace světelných efektů</t>
  </si>
  <si>
    <t>Průtok vody na startu</t>
  </si>
  <si>
    <t>2.       RTM tlakově odlévaná laminátová část dráhy</t>
  </si>
  <si>
    <t>3.       Dojezdová jednotka</t>
  </si>
  <si>
    <t>1.       Startovací jednotka</t>
  </si>
  <si>
    <t>4.       Ocelová podpůrná konstrukce, žárově pozinkovaná ocel</t>
  </si>
  <si>
    <t>5.       Spojovací prvky koryta pro tobogán, žárově pozinkovaná ocel</t>
  </si>
  <si>
    <t>6.       Spojovací materiál sklolaminátových částí (šrouby, podložky, matice) - nerezová ocel</t>
  </si>
  <si>
    <t>7.       Start / stop systém a semafor</t>
  </si>
  <si>
    <t>8.      Informační a bezpečnostní tabulky a piktogramy</t>
  </si>
  <si>
    <t>Součást dodávky:</t>
  </si>
  <si>
    <t>2.       Tobogán (laminátové díly) - technologie RTM</t>
  </si>
  <si>
    <t>3.       Ocelové podpůrné konstrukce</t>
  </si>
  <si>
    <t>8.       Spuštění</t>
  </si>
  <si>
    <t>9.       Bezpečnostní a provozní test skluzavky</t>
  </si>
  <si>
    <t>Technické provedení</t>
  </si>
  <si>
    <t xml:space="preserve">TOBOGAN ROURA - pro jízdu na těle,  průměr D 825 mm </t>
  </si>
  <si>
    <t>Popis požadované výrobní metody pro vnitřní instalaci:
Tobogany jsou vyrobené technologií RTM (tlakové odlévání laminátu do formy), která zabezpečí možnost venkovní i vnitřní instalace, lehkou údržbu, vysokou kvalitu, vysoký lesk z obou stran (vnitřní i venkovní) a dlouhou životnost bez ztráty estetických a hygienických požadavků</t>
  </si>
  <si>
    <t>Gel coat-povrch a polyester , které jsou použité pro tobogány jsou odolné proti chlorované vodě a UV sunečnímu záření, ve smyslu s evroprskými normami (EN 1069). Poměr sklolaminátu  je minimálně 28 % . Venkovní vrstva dílů bude laminátovaná  se speciálním gel coat-povrchem. Příruby tobogánů budou navrtané speciálním vrtacím přípravkem, aby se zabránilo případné chybě v době instalace. Kromě běžných dílů tobogánů, budou součástí dodávky i vyvýšené části (splashguards) v zakřivených částech tobogánu.</t>
  </si>
  <si>
    <t>Kovové konstrukce</t>
  </si>
  <si>
    <t>Součástí jsou statické výpočty a výrobní projekt ocelových konstrukcí. Kovové konstrukce jsou kompletně žárově pozinkované.</t>
  </si>
  <si>
    <t>Spojovací a instalační materiál</t>
  </si>
  <si>
    <t>šrouby a matice použité při montáži sklolaminátových komponentů jsou z nerezové oceli.</t>
  </si>
  <si>
    <t>Všechny materiály  a konstrukční řešení musí být v souladu s mezinárodními standardy (DIN EN 1069- 1,2) a musí mít všechny potřebné certifikáty a povolení pro vodní skluzavky na veřejných koupalištích.</t>
  </si>
  <si>
    <t>Popis požadované výrobní metody:</t>
  </si>
  <si>
    <t>Vyšší pevnost při nižší hmotnosti, jednotná tloušťka, dvě hladké a dokonale lesklé stěny, vhodné pro celoroční použití, přesná výroba a tím hladké spoje dílů.</t>
  </si>
  <si>
    <t>1.       výrobky s dokonale lesklým a hladkým vnitřním i vnějším povrchem</t>
  </si>
  <si>
    <t>2.       surovinou používanou při RTM výrobě jsou multiaxiální / víceosé vlákna (víceosé mřížka), které jsou mnohem silnější, než posekané vlákna vrstev, které jsou používány při metodě ručního vrstvení nebo strojního sprejování (Lay Up a Spray Up)</t>
  </si>
  <si>
    <t>3.       mnohem homogennější rozložení tloušťky ve srovnání s ostatními metodami</t>
  </si>
  <si>
    <t>4.       pevnější a lehčí tobogány a skluzavky</t>
  </si>
  <si>
    <t>5.       dokonalé a hladké spoje jednotlivých komponent</t>
  </si>
  <si>
    <t>6.       produkty mají vizuálně dokonalý efekt</t>
  </si>
  <si>
    <t>7.       jas a hladkost vnějšího povrchu usnadňují používání tobogánů a skluzavek. Vzhledem k tomu, že povrch je hladký, nedochází k tak rychlému zašpinění a zjednodušují údržbu.</t>
  </si>
  <si>
    <t>8.       čistší životní prostředí, protože emise styrenu jsou menší než u druhých metod</t>
  </si>
  <si>
    <t>Technologie RTM se používá jen na standardní komponenty. Technologii RTM není možné použít na startovací a cílové prvky a dojezdové jednotky. V případě, že projekt vyžaduje určité komponenty se speciálními rozměry, je třeba vzít na vědomí, že mohou existovat určité rozdíly ve vzhledu povrchu mezi standardními komponenty a komponenty se specifickými rozměry.</t>
  </si>
  <si>
    <t>Fotodokumentace realizací a provedení RTM a NLE (naturální světelné efekty)</t>
  </si>
  <si>
    <t>Délka a speciální elementy s efekty jednotlivých častí skluzavky:</t>
  </si>
  <si>
    <t>Startovací díl:</t>
  </si>
  <si>
    <t>Uzavřená rourová část:</t>
  </si>
  <si>
    <t>Otevřená korytová čast:</t>
  </si>
  <si>
    <t>Dojezdová jednotka:</t>
  </si>
  <si>
    <t>Celková délka tobogánu:</t>
  </si>
  <si>
    <t>Startovací plošina:</t>
  </si>
  <si>
    <t>Barva:</t>
  </si>
  <si>
    <t>Spoj dílů skluzavky:</t>
  </si>
  <si>
    <t xml:space="preserve">výška startu 3,00 m </t>
  </si>
  <si>
    <t>podle vzorkovníku RAL</t>
  </si>
  <si>
    <t>ve smyslu PD</t>
  </si>
  <si>
    <t>zaručená těsnost a hladký přechod</t>
  </si>
  <si>
    <t xml:space="preserve">Tobogány a kovová konstrukce jsou společnou a neoddělitelnou součástí, dodávku není možné rozdělit. Rozsah podle projektové dokumentace. </t>
  </si>
  <si>
    <t>UPOZORNĚNÍ: Kompletní dodávka všech částí tobogánu a podpůrné ocelové konstrukce je uvažována včetně konstrukční a výrobní dokumentace, statického výpočtu, dopravy a montáže za pomoci vlastních mechanismů (jeřáb, lešení, plošina), vertifikácie TÜV a předepsaných úředních zkoušek na místě stavby! Veškeré materiály a konstrukční řešení musí být v souladu s mezinárodními standardy (ČSN EN 1069-1,2) a musí mít všechny potřebné certifikáty a povolení pro vodní skluzavky a veřejných koupalištích.</t>
  </si>
  <si>
    <r>
      <rPr>
        <b/>
        <sz val="14"/>
        <color indexed="8"/>
        <rFont val="Calibri"/>
        <family val="2"/>
        <charset val="238"/>
      </rPr>
      <t>Výrobní metoda tělesa skluzavky z laminátu:</t>
    </r>
    <r>
      <rPr>
        <sz val="14"/>
        <color indexed="8"/>
        <rFont val="Calibri"/>
        <family val="2"/>
        <charset val="238"/>
      </rPr>
      <t xml:space="preserve"> tlakové odlévání laminátu do formy. Z vnitřní i venkovní strany tobogánu přípustný jen dokonale hladký a lesklý povrch.</t>
    </r>
  </si>
  <si>
    <t>Požadovaný tvar startovací jednotky:</t>
  </si>
  <si>
    <t>Požadovaný tvar koryta a rourové části:</t>
  </si>
  <si>
    <t>Požadovaný tvar dojazdové jednotky:</t>
  </si>
  <si>
    <t>Skladba tobogánů</t>
  </si>
  <si>
    <t xml:space="preserve">Název: </t>
  </si>
  <si>
    <t>BODY SLIDE/ AQUATUBE / VNKOVNÍ TOBOGÁN</t>
  </si>
  <si>
    <r>
      <t xml:space="preserve">TYP - EN 1069-1 </t>
    </r>
    <r>
      <rPr>
        <sz val="14"/>
        <color theme="1"/>
        <rFont val="Calibri"/>
        <family val="2"/>
        <charset val="238"/>
      </rPr>
      <t>- 3</t>
    </r>
  </si>
  <si>
    <t>120 - 180 osob/h</t>
  </si>
  <si>
    <t>ano</t>
  </si>
  <si>
    <r>
      <t xml:space="preserve">RTM TECHNOLOGIE </t>
    </r>
    <r>
      <rPr>
        <sz val="14"/>
        <color indexed="8"/>
        <rFont val="Calibri"/>
        <family val="2"/>
        <charset val="238"/>
      </rPr>
      <t>(Resin Transfer Molding) - tlakové odlévání laminátu do formy</t>
    </r>
  </si>
  <si>
    <t xml:space="preserve">výška startu 7,50 m </t>
  </si>
  <si>
    <t>59,60 m</t>
  </si>
  <si>
    <t xml:space="preserve"> 0 m</t>
  </si>
  <si>
    <t>Požadovaný tvar dojezdové jednotky:</t>
  </si>
  <si>
    <t>TOBOGÁN ROURA – BODY SLIDE/ AQUATUBE</t>
  </si>
  <si>
    <t>TOBOGÁN KAMIKADZE ROURA – KIDS FREEFALL</t>
  </si>
  <si>
    <t xml:space="preserve">Vodní skluzavka popis: FREEFALL - vodní skluzavka na tělo, trubková - uzavřená, obtížnost - nízká, start - startovací jednotka, dojezd - dojezdová jednotka, typ - TYP EN 1069-1: 1.2, tvar - trubková - uzavřená, hloubka - 825 mm, šířka - 825 mm, sklon - 13/20%, kapacita 100-120 osob/hod., startovací díl - 1ks, trubková-uzavřená část - 10,68 m, celková délka tobogánu - 19,51 m, výška startu - 3,0 m, </t>
  </si>
  <si>
    <t>Startovací jednotka</t>
  </si>
  <si>
    <t>Startovací jednotka - slouží k samoobslužný start do tobogánu (tvar viz výkres). Je vybavena přívodem a distribucí vody.</t>
  </si>
  <si>
    <t>zdvihací prostředky</t>
  </si>
  <si>
    <t>Uzavřená trubková část, průměr D 825 mm</t>
  </si>
  <si>
    <t xml:space="preserve">trubková část – uzavřená, průměr D 825 mm, vyrobená technologií RTM </t>
  </si>
  <si>
    <r>
      <t xml:space="preserve">RTM TECHNOLOGIE </t>
    </r>
    <r>
      <rPr>
        <sz val="14"/>
        <color indexed="8"/>
        <rFont val="Calibri"/>
        <family val="2"/>
        <charset val="238"/>
      </rPr>
      <t>(Resin Transfer Molding)</t>
    </r>
  </si>
  <si>
    <t>Popis požadované výrobní metody pro venkovní instalaciu a celoroční používání:</t>
  </si>
  <si>
    <t>Výrobní metoda povrchu tobogánu z vnitřní a venkovní strany</t>
  </si>
  <si>
    <t>Tobogány jsou vyrobené technologií RTM (tlakové lití laminátu do formy), která zajistí možnost venkovní instalace, snadnou údržbu, vysokou kvalitu, vysoký lesk z obou stran (vnější i vnitřní) a dlouhodobou životnost bez ztráty estetických a hygienických požadavků.</t>
  </si>
  <si>
    <t>délka</t>
  </si>
  <si>
    <t>Dojezdová jednotka  8,83 m</t>
  </si>
  <si>
    <t>Ocelová podpůrná konstrukce, žárově pozinkovaná</t>
  </si>
  <si>
    <t>Ocelová podpůrná konstrukce žárově zinkovaná, včetně podpůrných ramen a táhel a základových desek.</t>
  </si>
  <si>
    <t>Spojovací prvky skluzavky z nerezového materiálu a ocelové konstrukce z pozinkovaného materiálu</t>
  </si>
  <si>
    <t>šrouby, podložky, matice - materiál nerez</t>
  </si>
  <si>
    <t>Spojovací elementy - ocelové a žárově pozinkované</t>
  </si>
  <si>
    <t>Informační a bezpečnostní tabulky a piktogramy</t>
  </si>
  <si>
    <t>Informační a bezpečnostní tabule - rozměr (š x v) 600 mm x 800 mm ve třech jazycích (česky, anglicky, polsky)</t>
  </si>
  <si>
    <t>bílý podklad, barevné značení podle normy</t>
  </si>
  <si>
    <t>Realizační projektová dokumentace</t>
  </si>
  <si>
    <t>Realizační projektová dokumentace (počet paré)</t>
  </si>
  <si>
    <t>Dopravní vzdálenost (cca )</t>
  </si>
  <si>
    <t>Spuštení a testovaní skluzavky</t>
  </si>
  <si>
    <t>CENA celkem v Kč bez DPH:</t>
  </si>
  <si>
    <t xml:space="preserve"> Objednatel zabezpečí pro zhotovitele stavební připravenost, která spočívá v možnosti používat zařízení staveniště v rozsahu, který vyplývá ze smlouvy:</t>
  </si>
  <si>
    <t>·                  ukončená finální vrstva podlahy (start a dopad) a zpevněné plochy – na místech styku vodních atrakcí</t>
  </si>
  <si>
    <t>·                  přívod vody a elektrické energie k atrakcím</t>
  </si>
  <si>
    <t xml:space="preserve">·                  základové patky a místa pro kotvení podpůrných sloupů– očištěné, zaměřené, vyzrálé volný přístup jeřábu na místo montáže </t>
  </si>
  <si>
    <t>·                  připojení stavební elektriky 3 kW</t>
  </si>
  <si>
    <t>Vodní skluzavka popis: AQUATUBE - vodní skluzavka na tělo, trubková - uzavřená, obtížnost - nízká, start - startovací jednotka, dojezd - dojezdová jednotka, typ - TYP EN 1069-1 - 3, tvar - trubková - uzavřená, hloubka - 825 mm, šírka - 825 mm, sklon - 13/16%, kapacita 120-180 osob/hod., startovací díl - 1ks, trubková uzavřená část - 59,60 m, celková délka tobogánu - 67,43 m, výška startu - 7,50 m, aplikace naturálních světelných efektů.</t>
  </si>
  <si>
    <r>
      <rPr>
        <b/>
        <sz val="14"/>
        <color indexed="8"/>
        <rFont val="Calibri"/>
        <family val="2"/>
        <charset val="238"/>
      </rPr>
      <t xml:space="preserve">Výrobní metoda tělesa skluzavky z laminátu: </t>
    </r>
    <r>
      <rPr>
        <sz val="14"/>
        <color indexed="8"/>
        <rFont val="Calibri"/>
        <family val="2"/>
        <charset val="238"/>
      </rPr>
      <t>tlakové odlévání laminátu do formy. Z vnitřní i venkovní strany tobogánu přípustný jen dokonale hladký a lesklý povrch.</t>
    </r>
  </si>
  <si>
    <r>
      <t>Výrobní metoda tělesa skluzavky z laminátu:</t>
    </r>
    <r>
      <rPr>
        <sz val="14"/>
        <color indexed="8"/>
        <rFont val="Calibri"/>
        <family val="2"/>
        <charset val="238"/>
      </rPr>
      <t xml:space="preserve"> tlakové odlévání laminátu do formy. Z vnitřní i venkovní strany tobogánu přípustný jen dokonale hladký a lesklý povrch.</t>
    </r>
  </si>
  <si>
    <t>trubková část – uzavřená, průměr D 825 mm, vyrobená technologií RTM s aplikací naturálních světelných efektů cca 30% délky</t>
  </si>
  <si>
    <t xml:space="preserve">"Použití technologie RTM je nezbytné z důvodu celoročního použití a vysokých nároků na bezpečnost, životnost, vizuální efekt a nízkých nákladů na údržbu (tvar viz výkres)"
</t>
  </si>
  <si>
    <t>naturální světelné efekty</t>
  </si>
  <si>
    <t>Dojezdová jednotka  7,83 m</t>
  </si>
  <si>
    <t>S1</t>
  </si>
  <si>
    <t>S2</t>
  </si>
  <si>
    <t>Celkem - cena                                        v Kč bez DPH</t>
  </si>
  <si>
    <t>celkem spolu</t>
  </si>
  <si>
    <t>Start stop systém včetně kabeláže</t>
  </si>
  <si>
    <t>semafor, čidla, řídící skříň, kabeláž</t>
  </si>
  <si>
    <t xml:space="preserve">Cena nezahrnuje:
- stavební práce a stavební úpravy
- základy
- geodetické zaměření
- čerpadla, potrubí
- instalace přívodu vody od čerpadel k místu spotřeby
- instalace a napojení elektrické energie na kontrolní panel
- rafty
- systém ochrany před bleskem
- monitorovací systém
- turnikety
- náklady na správní řízení, kolaudační řízení, autorský dozor 
</t>
  </si>
  <si>
    <t>SPORTOVNĚ REKREAČNÍ AREÁL VEJSPLACHY, KRYTÝ BAZÉN</t>
  </si>
  <si>
    <t>VČ. INFRASTRUKTURY - 2. etapa - KRYTÝ BAZÉN</t>
  </si>
  <si>
    <t>Ve Zlíně: Červenec 2020</t>
  </si>
  <si>
    <t>Vypracoval : Ing. Tomáš Svoboda</t>
  </si>
  <si>
    <t>Jsou-li ve výkazu výměr nebo ve standardech uvedeny odkazy na obchodní firmy, názvy nebo specifická označení výrobků apod., jsou takové odkazy pouze informativní a zhotoviteli umožňují v souladu s § 45-46 zákona 137/2006 Sb. použít i jiných kvalitativně a technicky obdobných, případně kvalitnějších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</si>
</sst>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</numFmts>
  <fonts count="5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2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16"/>
      <color indexed="4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62"/>
      <name val="Calibri"/>
      <family val="2"/>
      <charset val="238"/>
    </font>
    <font>
      <b/>
      <sz val="14"/>
      <color indexed="63"/>
      <name val="Calibri"/>
      <family val="2"/>
      <charset val="238"/>
    </font>
    <font>
      <b/>
      <sz val="14"/>
      <color indexed="8"/>
      <name val="Calibri"/>
      <family val="2"/>
      <charset val="238"/>
    </font>
    <font>
      <vertAlign val="superscript"/>
      <sz val="14"/>
      <color indexed="8"/>
      <name val="Calibri"/>
      <family val="2"/>
      <charset val="238"/>
    </font>
    <font>
      <sz val="14"/>
      <name val="Calibri"/>
      <family val="2"/>
      <charset val="238"/>
    </font>
    <font>
      <sz val="12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sz val="14"/>
      <color indexed="8"/>
      <name val="Calibri"/>
      <family val="2"/>
    </font>
    <font>
      <b/>
      <sz val="18"/>
      <color indexed="8"/>
      <name val="Calibri"/>
      <family val="2"/>
      <charset val="238"/>
    </font>
    <font>
      <b/>
      <sz val="14"/>
      <color indexed="62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4"/>
      <name val="Calibri"/>
      <family val="2"/>
    </font>
    <font>
      <sz val="14"/>
      <color theme="1"/>
      <name val="Calibri"/>
      <family val="2"/>
      <charset val="238"/>
    </font>
    <font>
      <b/>
      <sz val="26"/>
      <color indexed="8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  <charset val="238"/>
    </font>
    <font>
      <b/>
      <sz val="16"/>
      <name val="Arial CE"/>
      <family val="2"/>
      <charset val="238"/>
    </font>
    <font>
      <sz val="14"/>
      <color rgb="FF222222"/>
      <name val="Calibri"/>
      <family val="2"/>
      <charset val="238"/>
      <scheme val="minor"/>
    </font>
    <font>
      <b/>
      <sz val="16"/>
      <color indexed="62"/>
      <name val="Calibri"/>
      <family val="2"/>
      <charset val="238"/>
    </font>
    <font>
      <b/>
      <i/>
      <u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8" fillId="0" borderId="0" applyNumberFormat="0" applyFill="0" applyBorder="0" applyAlignment="0" applyProtection="0"/>
    <xf numFmtId="0" fontId="4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43" fillId="12" borderId="0" applyNumberFormat="0" applyBorder="0" applyAlignment="0" applyProtection="0"/>
    <xf numFmtId="0" fontId="43" fillId="16" borderId="0" applyNumberFormat="0" applyBorder="0" applyAlignment="0" applyProtection="0"/>
    <xf numFmtId="0" fontId="43" fillId="20" borderId="0" applyNumberFormat="0" applyBorder="0" applyAlignment="0" applyProtection="0"/>
    <xf numFmtId="0" fontId="43" fillId="24" borderId="0" applyNumberFormat="0" applyBorder="0" applyAlignment="0" applyProtection="0"/>
    <xf numFmtId="0" fontId="43" fillId="28" borderId="0" applyNumberFormat="0" applyBorder="0" applyAlignment="0" applyProtection="0"/>
    <xf numFmtId="0" fontId="43" fillId="32" borderId="0" applyNumberFormat="0" applyBorder="0" applyAlignment="0" applyProtection="0"/>
    <xf numFmtId="0" fontId="42" fillId="0" borderId="35" applyNumberFormat="0" applyFill="0" applyAlignment="0" applyProtection="0"/>
    <xf numFmtId="0" fontId="3" fillId="0" borderId="0"/>
    <xf numFmtId="0" fontId="33" fillId="3" borderId="0" applyNumberFormat="0" applyBorder="0" applyAlignment="0" applyProtection="0"/>
    <xf numFmtId="0" fontId="39" fillId="7" borderId="33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9" fillId="0" borderId="27" applyNumberFormat="0" applyFill="0" applyAlignment="0" applyProtection="0"/>
    <xf numFmtId="0" fontId="30" fillId="0" borderId="28" applyNumberFormat="0" applyFill="0" applyAlignment="0" applyProtection="0"/>
    <xf numFmtId="0" fontId="31" fillId="0" borderId="29" applyNumberFormat="0" applyFill="0" applyAlignment="0" applyProtection="0"/>
    <xf numFmtId="0" fontId="31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2" fillId="0" borderId="0"/>
    <xf numFmtId="0" fontId="2" fillId="8" borderId="34" applyNumberFormat="0" applyFont="0" applyAlignment="0" applyProtection="0"/>
    <xf numFmtId="0" fontId="38" fillId="0" borderId="32" applyNumberFormat="0" applyFill="0" applyAlignment="0" applyProtection="0"/>
    <xf numFmtId="0" fontId="32" fillId="2" borderId="0" applyNumberFormat="0" applyBorder="0" applyAlignment="0" applyProtection="0"/>
    <xf numFmtId="0" fontId="40" fillId="0" borderId="0" applyNumberFormat="0" applyFill="0" applyBorder="0" applyAlignment="0" applyProtection="0"/>
    <xf numFmtId="0" fontId="35" fillId="5" borderId="30" applyNumberFormat="0" applyAlignment="0" applyProtection="0"/>
    <xf numFmtId="0" fontId="37" fillId="6" borderId="30" applyNumberFormat="0" applyAlignment="0" applyProtection="0"/>
    <xf numFmtId="0" fontId="36" fillId="6" borderId="31" applyNumberFormat="0" applyAlignment="0" applyProtection="0"/>
    <xf numFmtId="0" fontId="41" fillId="0" borderId="0" applyNumberFormat="0" applyFill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0" fontId="43" fillId="17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34" applyNumberFormat="0" applyFont="0" applyAlignment="0" applyProtection="0"/>
  </cellStyleXfs>
  <cellXfs count="302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5" fontId="5" fillId="0" borderId="0" xfId="1" applyNumberFormat="1" applyFont="1"/>
    <xf numFmtId="0" fontId="10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/>
    </xf>
    <xf numFmtId="0" fontId="8" fillId="0" borderId="5" xfId="0" applyFont="1" applyBorder="1"/>
    <xf numFmtId="0" fontId="11" fillId="0" borderId="4" xfId="0" applyFont="1" applyBorder="1" applyAlignment="1">
      <alignment horizontal="left" vertical="center" wrapText="1"/>
    </xf>
    <xf numFmtId="165" fontId="8" fillId="0" borderId="5" xfId="1" applyNumberFormat="1" applyFont="1" applyBorder="1"/>
    <xf numFmtId="165" fontId="8" fillId="0" borderId="4" xfId="1" applyNumberFormat="1" applyFont="1" applyBorder="1"/>
    <xf numFmtId="0" fontId="8" fillId="0" borderId="3" xfId="0" applyFont="1" applyBorder="1"/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/>
    <xf numFmtId="165" fontId="8" fillId="0" borderId="3" xfId="1" applyNumberFormat="1" applyFont="1" applyBorder="1"/>
    <xf numFmtId="164" fontId="8" fillId="0" borderId="9" xfId="1" applyFont="1" applyBorder="1"/>
    <xf numFmtId="0" fontId="16" fillId="0" borderId="5" xfId="0" applyFont="1" applyBorder="1"/>
    <xf numFmtId="0" fontId="5" fillId="0" borderId="5" xfId="0" applyFont="1" applyBorder="1"/>
    <xf numFmtId="165" fontId="5" fillId="0" borderId="5" xfId="1" applyNumberFormat="1" applyFont="1" applyBorder="1"/>
    <xf numFmtId="0" fontId="5" fillId="0" borderId="6" xfId="0" applyFont="1" applyBorder="1" applyAlignment="1">
      <alignment wrapText="1"/>
    </xf>
    <xf numFmtId="164" fontId="8" fillId="0" borderId="3" xfId="1" applyFont="1" applyBorder="1"/>
    <xf numFmtId="0" fontId="19" fillId="0" borderId="6" xfId="0" applyFont="1" applyBorder="1" applyAlignment="1">
      <alignment wrapText="1"/>
    </xf>
    <xf numFmtId="165" fontId="5" fillId="0" borderId="4" xfId="1" applyNumberFormat="1" applyFont="1" applyBorder="1"/>
    <xf numFmtId="0" fontId="5" fillId="0" borderId="6" xfId="0" applyFont="1" applyBorder="1"/>
    <xf numFmtId="165" fontId="15" fillId="0" borderId="4" xfId="1" applyNumberFormat="1" applyFont="1" applyBorder="1" applyAlignment="1">
      <alignment horizontal="left"/>
    </xf>
    <xf numFmtId="0" fontId="12" fillId="0" borderId="3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4" fontId="8" fillId="0" borderId="12" xfId="1" applyFont="1" applyBorder="1"/>
    <xf numFmtId="164" fontId="8" fillId="0" borderId="11" xfId="1" applyFont="1" applyBorder="1"/>
    <xf numFmtId="164" fontId="8" fillId="0" borderId="2" xfId="1" applyFont="1" applyBorder="1"/>
    <xf numFmtId="0" fontId="16" fillId="0" borderId="11" xfId="0" applyFont="1" applyBorder="1"/>
    <xf numFmtId="0" fontId="8" fillId="0" borderId="6" xfId="0" applyFont="1" applyBorder="1"/>
    <xf numFmtId="0" fontId="8" fillId="0" borderId="0" xfId="0" applyFont="1"/>
    <xf numFmtId="0" fontId="8" fillId="0" borderId="6" xfId="0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5" fontId="15" fillId="0" borderId="0" xfId="1" applyNumberFormat="1" applyFont="1" applyAlignment="1">
      <alignment horizontal="left"/>
    </xf>
    <xf numFmtId="0" fontId="17" fillId="0" borderId="6" xfId="0" applyFont="1" applyBorder="1" applyAlignment="1">
      <alignment wrapText="1"/>
    </xf>
    <xf numFmtId="0" fontId="12" fillId="0" borderId="0" xfId="0" applyFont="1"/>
    <xf numFmtId="0" fontId="9" fillId="0" borderId="0" xfId="2" applyFont="1" applyAlignment="1">
      <alignment horizontal="center" vertical="center" wrapText="1"/>
    </xf>
    <xf numFmtId="0" fontId="12" fillId="0" borderId="4" xfId="0" applyFont="1" applyBorder="1" applyAlignment="1">
      <alignment wrapText="1"/>
    </xf>
    <xf numFmtId="164" fontId="8" fillId="0" borderId="0" xfId="1" applyFont="1" applyAlignment="1">
      <alignment horizontal="center"/>
    </xf>
    <xf numFmtId="164" fontId="8" fillId="0" borderId="4" xfId="1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165" fontId="8" fillId="0" borderId="0" xfId="1" applyNumberFormat="1" applyFont="1"/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5" xfId="2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165" fontId="15" fillId="0" borderId="11" xfId="1" applyNumberFormat="1" applyFont="1" applyBorder="1" applyAlignment="1">
      <alignment horizontal="left"/>
    </xf>
    <xf numFmtId="165" fontId="15" fillId="0" borderId="5" xfId="1" applyNumberFormat="1" applyFont="1" applyBorder="1" applyAlignment="1">
      <alignment horizontal="left"/>
    </xf>
    <xf numFmtId="0" fontId="12" fillId="0" borderId="5" xfId="0" applyFont="1" applyBorder="1" applyAlignment="1">
      <alignment wrapText="1"/>
    </xf>
    <xf numFmtId="164" fontId="8" fillId="0" borderId="5" xfId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0" borderId="9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164" fontId="8" fillId="0" borderId="0" xfId="1" applyFont="1" applyFill="1" applyAlignment="1">
      <alignment horizontal="center"/>
    </xf>
    <xf numFmtId="0" fontId="8" fillId="0" borderId="0" xfId="0" applyFont="1" applyFill="1"/>
    <xf numFmtId="165" fontId="8" fillId="0" borderId="0" xfId="1" applyNumberFormat="1" applyFont="1" applyFill="1"/>
    <xf numFmtId="165" fontId="8" fillId="0" borderId="4" xfId="1" applyNumberFormat="1" applyFont="1" applyFill="1" applyBorder="1"/>
    <xf numFmtId="0" fontId="2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1" xfId="0" applyFont="1" applyBorder="1"/>
    <xf numFmtId="0" fontId="8" fillId="0" borderId="14" xfId="0" applyFont="1" applyBorder="1"/>
    <xf numFmtId="165" fontId="8" fillId="0" borderId="11" xfId="1" applyNumberFormat="1" applyFont="1" applyBorder="1"/>
    <xf numFmtId="165" fontId="8" fillId="0" borderId="13" xfId="1" applyNumberFormat="1" applyFont="1" applyBorder="1"/>
    <xf numFmtId="165" fontId="15" fillId="0" borderId="14" xfId="1" applyNumberFormat="1" applyFont="1" applyBorder="1" applyAlignment="1">
      <alignment horizontal="left"/>
    </xf>
    <xf numFmtId="0" fontId="8" fillId="0" borderId="13" xfId="0" applyFont="1" applyBorder="1"/>
    <xf numFmtId="0" fontId="8" fillId="0" borderId="14" xfId="0" applyFont="1" applyBorder="1" applyAlignment="1">
      <alignment horizontal="left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left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8" fillId="0" borderId="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165" fontId="8" fillId="0" borderId="3" xfId="1" applyNumberFormat="1" applyFont="1" applyFill="1" applyBorder="1"/>
    <xf numFmtId="165" fontId="8" fillId="0" borderId="9" xfId="1" applyNumberFormat="1" applyFont="1" applyFill="1" applyBorder="1"/>
    <xf numFmtId="164" fontId="8" fillId="0" borderId="9" xfId="1" applyFont="1" applyFill="1" applyBorder="1"/>
    <xf numFmtId="164" fontId="8" fillId="0" borderId="3" xfId="1" applyFont="1" applyFill="1" applyBorder="1"/>
    <xf numFmtId="165" fontId="8" fillId="0" borderId="5" xfId="1" applyNumberFormat="1" applyFont="1" applyFill="1" applyBorder="1"/>
    <xf numFmtId="164" fontId="8" fillId="0" borderId="11" xfId="1" applyFont="1" applyFill="1" applyBorder="1"/>
    <xf numFmtId="164" fontId="8" fillId="0" borderId="2" xfId="1" applyFont="1" applyFill="1" applyBorder="1"/>
    <xf numFmtId="164" fontId="8" fillId="0" borderId="7" xfId="1" applyFont="1" applyFill="1" applyBorder="1"/>
    <xf numFmtId="164" fontId="8" fillId="0" borderId="12" xfId="1" applyFont="1" applyFill="1" applyBorder="1"/>
    <xf numFmtId="0" fontId="8" fillId="0" borderId="1" xfId="0" applyFont="1" applyBorder="1" applyAlignment="1">
      <alignment horizontal="left" wrapText="1"/>
    </xf>
    <xf numFmtId="165" fontId="8" fillId="0" borderId="1" xfId="1" applyNumberFormat="1" applyFont="1" applyFill="1" applyBorder="1"/>
    <xf numFmtId="0" fontId="8" fillId="0" borderId="0" xfId="0" applyFont="1" applyAlignment="1">
      <alignment wrapText="1"/>
    </xf>
    <xf numFmtId="164" fontId="8" fillId="0" borderId="5" xfId="1" applyFont="1" applyFill="1" applyBorder="1"/>
    <xf numFmtId="164" fontId="8" fillId="0" borderId="15" xfId="1" applyFont="1" applyFill="1" applyBorder="1"/>
    <xf numFmtId="0" fontId="8" fillId="0" borderId="16" xfId="0" applyFont="1" applyBorder="1"/>
    <xf numFmtId="0" fontId="8" fillId="0" borderId="18" xfId="0" applyFont="1" applyBorder="1" applyAlignment="1">
      <alignment horizontal="left" wrapText="1"/>
    </xf>
    <xf numFmtId="0" fontId="8" fillId="0" borderId="17" xfId="0" applyFont="1" applyBorder="1" applyAlignment="1">
      <alignment horizontal="left"/>
    </xf>
    <xf numFmtId="164" fontId="8" fillId="0" borderId="16" xfId="1" applyFont="1" applyFill="1" applyBorder="1" applyAlignment="1">
      <alignment horizontal="center"/>
    </xf>
    <xf numFmtId="0" fontId="8" fillId="0" borderId="7" xfId="0" applyFont="1" applyBorder="1"/>
    <xf numFmtId="0" fontId="8" fillId="0" borderId="8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164" fontId="8" fillId="0" borderId="4" xfId="1" applyFont="1" applyFill="1" applyBorder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0" borderId="19" xfId="0" applyFont="1" applyBorder="1"/>
    <xf numFmtId="0" fontId="8" fillId="0" borderId="21" xfId="0" applyFont="1" applyBorder="1" applyAlignment="1">
      <alignment horizontal="left" wrapText="1"/>
    </xf>
    <xf numFmtId="0" fontId="8" fillId="0" borderId="19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164" fontId="8" fillId="0" borderId="20" xfId="1" applyFont="1" applyFill="1" applyBorder="1" applyAlignment="1">
      <alignment horizontal="left"/>
    </xf>
    <xf numFmtId="164" fontId="8" fillId="0" borderId="19" xfId="1" applyFont="1" applyFill="1" applyBorder="1"/>
    <xf numFmtId="0" fontId="8" fillId="0" borderId="22" xfId="0" applyFont="1" applyBorder="1" applyAlignment="1">
      <alignment horizontal="left" wrapText="1"/>
    </xf>
    <xf numFmtId="0" fontId="8" fillId="0" borderId="21" xfId="0" applyFont="1" applyBorder="1" applyAlignment="1">
      <alignment horizontal="left"/>
    </xf>
    <xf numFmtId="164" fontId="8" fillId="0" borderId="20" xfId="1" applyFont="1" applyFill="1" applyBorder="1" applyAlignment="1">
      <alignment horizontal="center"/>
    </xf>
    <xf numFmtId="0" fontId="8" fillId="0" borderId="5" xfId="0" applyFont="1" applyBorder="1" applyAlignment="1">
      <alignment horizontal="left"/>
    </xf>
    <xf numFmtId="164" fontId="8" fillId="0" borderId="6" xfId="1" applyFont="1" applyFill="1" applyBorder="1" applyAlignment="1">
      <alignment horizontal="center"/>
    </xf>
    <xf numFmtId="164" fontId="8" fillId="0" borderId="23" xfId="1" applyFont="1" applyFill="1" applyBorder="1"/>
    <xf numFmtId="0" fontId="8" fillId="0" borderId="10" xfId="0" applyFont="1" applyBorder="1"/>
    <xf numFmtId="0" fontId="8" fillId="0" borderId="8" xfId="0" applyFont="1" applyBorder="1"/>
    <xf numFmtId="0" fontId="8" fillId="0" borderId="8" xfId="0" applyFont="1" applyBorder="1" applyAlignment="1">
      <alignment horizontal="left"/>
    </xf>
    <xf numFmtId="164" fontId="8" fillId="0" borderId="8" xfId="1" applyFont="1" applyFill="1" applyBorder="1" applyAlignment="1">
      <alignment horizontal="center"/>
    </xf>
    <xf numFmtId="164" fontId="8" fillId="0" borderId="8" xfId="1" applyFont="1" applyFill="1" applyBorder="1"/>
    <xf numFmtId="2" fontId="8" fillId="0" borderId="6" xfId="0" applyNumberFormat="1" applyFont="1" applyBorder="1" applyAlignment="1">
      <alignment horizontal="left"/>
    </xf>
    <xf numFmtId="164" fontId="8" fillId="0" borderId="5" xfId="1" applyFont="1" applyFill="1" applyBorder="1" applyAlignment="1">
      <alignment horizontal="left"/>
    </xf>
    <xf numFmtId="164" fontId="8" fillId="0" borderId="1" xfId="1" applyFont="1" applyFill="1" applyBorder="1"/>
    <xf numFmtId="0" fontId="8" fillId="0" borderId="18" xfId="0" applyFont="1" applyBorder="1"/>
    <xf numFmtId="164" fontId="8" fillId="0" borderId="16" xfId="1" applyFont="1" applyFill="1" applyBorder="1"/>
    <xf numFmtId="0" fontId="8" fillId="0" borderId="10" xfId="0" applyFont="1" applyBorder="1" applyAlignment="1">
      <alignment horizontal="left"/>
    </xf>
    <xf numFmtId="0" fontId="8" fillId="0" borderId="15" xfId="0" applyFont="1" applyBorder="1"/>
    <xf numFmtId="0" fontId="8" fillId="0" borderId="26" xfId="0" applyFont="1" applyBorder="1" applyAlignment="1">
      <alignment horizontal="left" wrapText="1"/>
    </xf>
    <xf numFmtId="0" fontId="8" fillId="0" borderId="25" xfId="0" applyFont="1" applyBorder="1" applyAlignment="1">
      <alignment horizontal="left"/>
    </xf>
    <xf numFmtId="164" fontId="8" fillId="0" borderId="26" xfId="1" applyFont="1" applyFill="1" applyBorder="1"/>
    <xf numFmtId="165" fontId="8" fillId="0" borderId="19" xfId="1" applyNumberFormat="1" applyFont="1" applyFill="1" applyBorder="1"/>
    <xf numFmtId="164" fontId="8" fillId="0" borderId="22" xfId="1" applyFont="1" applyFill="1" applyBorder="1"/>
    <xf numFmtId="0" fontId="8" fillId="0" borderId="12" xfId="0" applyFont="1" applyBorder="1" applyAlignment="1">
      <alignment horizontal="left" wrapText="1"/>
    </xf>
    <xf numFmtId="164" fontId="8" fillId="0" borderId="7" xfId="1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165" fontId="15" fillId="0" borderId="1" xfId="1" applyNumberFormat="1" applyFont="1" applyFill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6" fillId="0" borderId="3" xfId="0" applyFont="1" applyBorder="1"/>
    <xf numFmtId="0" fontId="16" fillId="0" borderId="1" xfId="0" applyFont="1" applyBorder="1" applyAlignment="1">
      <alignment wrapText="1"/>
    </xf>
    <xf numFmtId="0" fontId="8" fillId="0" borderId="9" xfId="0" applyFont="1" applyBorder="1"/>
    <xf numFmtId="0" fontId="16" fillId="0" borderId="14" xfId="0" applyFont="1" applyBorder="1" applyAlignment="1">
      <alignment wrapText="1"/>
    </xf>
    <xf numFmtId="0" fontId="8" fillId="0" borderId="11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164" fontId="8" fillId="0" borderId="11" xfId="1" applyFont="1" applyFill="1" applyBorder="1" applyAlignment="1">
      <alignment horizontal="center"/>
    </xf>
    <xf numFmtId="165" fontId="15" fillId="0" borderId="3" xfId="1" applyNumberFormat="1" applyFont="1" applyFill="1" applyBorder="1" applyAlignment="1">
      <alignment horizontal="left"/>
    </xf>
    <xf numFmtId="164" fontId="12" fillId="0" borderId="3" xfId="1" applyFont="1" applyFill="1" applyBorder="1" applyAlignment="1">
      <alignment horizontal="left"/>
    </xf>
    <xf numFmtId="164" fontId="21" fillId="0" borderId="3" xfId="1" applyFont="1" applyFill="1" applyBorder="1" applyAlignment="1">
      <alignment horizontal="left"/>
    </xf>
    <xf numFmtId="165" fontId="15" fillId="0" borderId="0" xfId="1" applyNumberFormat="1" applyFont="1" applyFill="1" applyBorder="1" applyAlignment="1">
      <alignment horizontal="left"/>
    </xf>
    <xf numFmtId="164" fontId="8" fillId="0" borderId="0" xfId="1" applyFont="1" applyFill="1" applyBorder="1" applyAlignment="1">
      <alignment horizontal="center"/>
    </xf>
    <xf numFmtId="165" fontId="8" fillId="0" borderId="0" xfId="1" applyNumberFormat="1" applyFont="1" applyFill="1" applyBorder="1"/>
    <xf numFmtId="165" fontId="8" fillId="0" borderId="0" xfId="1" applyNumberFormat="1" applyFont="1" applyBorder="1"/>
    <xf numFmtId="0" fontId="8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center" wrapText="1"/>
    </xf>
    <xf numFmtId="164" fontId="8" fillId="0" borderId="0" xfId="1" applyFont="1" applyBorder="1" applyAlignment="1">
      <alignment horizontal="center"/>
    </xf>
    <xf numFmtId="0" fontId="7" fillId="0" borderId="0" xfId="0" applyFont="1" applyAlignment="1">
      <alignment wrapText="1"/>
    </xf>
    <xf numFmtId="165" fontId="8" fillId="0" borderId="0" xfId="1" applyNumberFormat="1" applyFont="1" applyBorder="1" applyAlignment="1">
      <alignment horizontal="center"/>
    </xf>
    <xf numFmtId="164" fontId="15" fillId="0" borderId="0" xfId="1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16" fillId="0" borderId="0" xfId="0" applyFont="1"/>
    <xf numFmtId="0" fontId="7" fillId="0" borderId="0" xfId="0" applyFont="1"/>
    <xf numFmtId="164" fontId="15" fillId="0" borderId="0" xfId="1" applyFont="1" applyFill="1" applyBorder="1" applyAlignment="1">
      <alignment horizontal="left"/>
    </xf>
    <xf numFmtId="164" fontId="8" fillId="0" borderId="0" xfId="1" applyFont="1" applyFill="1" applyBorder="1" applyAlignment="1">
      <alignment horizontal="left"/>
    </xf>
    <xf numFmtId="0" fontId="16" fillId="0" borderId="0" xfId="0" applyFont="1" applyAlignment="1">
      <alignment wrapText="1"/>
    </xf>
    <xf numFmtId="164" fontId="8" fillId="0" borderId="0" xfId="1" applyFont="1" applyFill="1" applyBorder="1"/>
    <xf numFmtId="0" fontId="21" fillId="0" borderId="0" xfId="0" applyFont="1" applyAlignment="1">
      <alignment wrapText="1"/>
    </xf>
    <xf numFmtId="164" fontId="21" fillId="0" borderId="0" xfId="1" applyFont="1" applyFill="1" applyBorder="1" applyAlignment="1">
      <alignment horizontal="left"/>
    </xf>
    <xf numFmtId="164" fontId="8" fillId="0" borderId="1" xfId="1" applyFont="1" applyFill="1" applyBorder="1" applyAlignment="1">
      <alignment horizontal="center"/>
    </xf>
    <xf numFmtId="164" fontId="8" fillId="0" borderId="19" xfId="1" applyFont="1" applyFill="1" applyBorder="1" applyAlignment="1">
      <alignment horizontal="left"/>
    </xf>
    <xf numFmtId="164" fontId="8" fillId="0" borderId="9" xfId="1" applyNumberFormat="1" applyFont="1" applyFill="1" applyBorder="1"/>
    <xf numFmtId="0" fontId="8" fillId="0" borderId="6" xfId="1" applyNumberFormat="1" applyFont="1" applyBorder="1" applyAlignment="1">
      <alignment horizontal="left"/>
    </xf>
    <xf numFmtId="0" fontId="21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165" fontId="15" fillId="0" borderId="14" xfId="1" applyNumberFormat="1" applyFont="1" applyFill="1" applyBorder="1" applyAlignment="1">
      <alignment horizontal="left"/>
    </xf>
    <xf numFmtId="164" fontId="12" fillId="0" borderId="2" xfId="1" applyFont="1" applyFill="1" applyBorder="1" applyAlignment="1">
      <alignment horizontal="left"/>
    </xf>
    <xf numFmtId="164" fontId="21" fillId="0" borderId="11" xfId="1" applyFont="1" applyFill="1" applyBorder="1" applyAlignment="1">
      <alignment horizontal="left"/>
    </xf>
    <xf numFmtId="0" fontId="16" fillId="0" borderId="0" xfId="0" applyFont="1" applyBorder="1"/>
    <xf numFmtId="165" fontId="15" fillId="0" borderId="0" xfId="1" applyNumberFormat="1" applyFont="1" applyBorder="1" applyAlignment="1">
      <alignment horizontal="left"/>
    </xf>
    <xf numFmtId="0" fontId="44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0" applyNumberFormat="1" applyBorder="1" applyProtection="1">
      <protection locked="0"/>
    </xf>
    <xf numFmtId="166" fontId="0" fillId="0" borderId="0" xfId="0" applyNumberFormat="1" applyBorder="1" applyProtection="1"/>
    <xf numFmtId="165" fontId="5" fillId="0" borderId="4" xfId="1" applyNumberFormat="1" applyFont="1" applyBorder="1" applyAlignment="1">
      <alignment horizontal="center"/>
    </xf>
    <xf numFmtId="0" fontId="46" fillId="0" borderId="0" xfId="0" applyFont="1" applyBorder="1" applyAlignment="1">
      <alignment horizontal="left"/>
    </xf>
    <xf numFmtId="166" fontId="46" fillId="0" borderId="0" xfId="0" applyNumberFormat="1" applyFont="1" applyBorder="1" applyAlignment="1" applyProtection="1">
      <alignment horizontal="left"/>
    </xf>
    <xf numFmtId="0" fontId="44" fillId="0" borderId="0" xfId="0" applyFont="1" applyBorder="1" applyAlignment="1">
      <alignment horizontal="left"/>
    </xf>
    <xf numFmtId="0" fontId="44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right"/>
    </xf>
    <xf numFmtId="0" fontId="0" fillId="0" borderId="0" xfId="0" applyFill="1" applyBorder="1" applyAlignment="1" applyProtection="1">
      <alignment horizontal="right"/>
    </xf>
    <xf numFmtId="0" fontId="46" fillId="0" borderId="0" xfId="0" applyFont="1" applyFill="1" applyBorder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44" fillId="0" borderId="0" xfId="0" applyFont="1" applyFill="1" applyBorder="1"/>
    <xf numFmtId="0" fontId="47" fillId="0" borderId="0" xfId="0" applyFont="1" applyBorder="1"/>
    <xf numFmtId="0" fontId="48" fillId="0" borderId="0" xfId="0" applyFont="1" applyBorder="1" applyAlignment="1">
      <alignment horizontal="left"/>
    </xf>
    <xf numFmtId="0" fontId="45" fillId="0" borderId="0" xfId="0" applyFont="1" applyFill="1" applyBorder="1" applyAlignment="1" applyProtection="1">
      <alignment horizontal="left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left" vertical="center" wrapText="1"/>
    </xf>
    <xf numFmtId="0" fontId="49" fillId="0" borderId="0" xfId="4" applyFont="1"/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2" fillId="0" borderId="14" xfId="0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2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7" xfId="0" applyFont="1" applyBorder="1" applyAlignment="1">
      <alignment wrapText="1"/>
    </xf>
    <xf numFmtId="0" fontId="14" fillId="0" borderId="21" xfId="0" applyFont="1" applyBorder="1" applyAlignment="1">
      <alignment wrapText="1"/>
    </xf>
    <xf numFmtId="0" fontId="14" fillId="0" borderId="2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5" fillId="0" borderId="0" xfId="0" applyFont="1"/>
    <xf numFmtId="0" fontId="12" fillId="0" borderId="6" xfId="0" applyFont="1" applyBorder="1" applyAlignment="1">
      <alignment wrapText="1"/>
    </xf>
    <xf numFmtId="0" fontId="8" fillId="0" borderId="0" xfId="0" applyFont="1"/>
    <xf numFmtId="0" fontId="12" fillId="0" borderId="0" xfId="0" applyFont="1" applyFill="1"/>
    <xf numFmtId="0" fontId="7" fillId="0" borderId="1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8" fillId="0" borderId="21" xfId="0" applyFont="1" applyBorder="1" applyAlignment="1">
      <alignment wrapText="1"/>
    </xf>
    <xf numFmtId="0" fontId="8" fillId="0" borderId="21" xfId="0" applyFont="1" applyBorder="1"/>
    <xf numFmtId="0" fontId="8" fillId="0" borderId="25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14" fillId="0" borderId="0" xfId="0" applyFont="1"/>
    <xf numFmtId="0" fontId="21" fillId="0" borderId="1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24" fillId="0" borderId="0" xfId="0" applyFont="1" applyAlignment="1">
      <alignment horizontal="left" vertical="center" indent="10"/>
    </xf>
    <xf numFmtId="0" fontId="24" fillId="0" borderId="0" xfId="0" applyFont="1" applyAlignment="1">
      <alignment horizontal="justify" vertical="center"/>
    </xf>
    <xf numFmtId="0" fontId="24" fillId="0" borderId="0" xfId="0" applyFont="1"/>
    <xf numFmtId="0" fontId="9" fillId="0" borderId="3" xfId="2" applyFont="1" applyBorder="1" applyAlignment="1">
      <alignment horizontal="center" vertical="center"/>
    </xf>
    <xf numFmtId="165" fontId="9" fillId="0" borderId="3" xfId="1" applyNumberFormat="1" applyFont="1" applyBorder="1" applyAlignment="1">
      <alignment horizontal="center" vertical="center" wrapText="1"/>
    </xf>
    <xf numFmtId="0" fontId="50" fillId="0" borderId="3" xfId="0" applyFont="1" applyBorder="1" applyAlignment="1">
      <alignment vertical="center" wrapText="1"/>
    </xf>
    <xf numFmtId="0" fontId="18" fillId="0" borderId="3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7" fontId="16" fillId="0" borderId="3" xfId="1" applyNumberFormat="1" applyFont="1" applyFill="1" applyBorder="1" applyAlignment="1">
      <alignment horizontal="center"/>
    </xf>
    <xf numFmtId="7" fontId="21" fillId="0" borderId="9" xfId="0" applyNumberFormat="1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2" applyFont="1" applyBorder="1" applyAlignment="1">
      <alignment horizontal="center" vertical="center" wrapText="1"/>
    </xf>
    <xf numFmtId="0" fontId="46" fillId="0" borderId="0" xfId="0" applyFont="1" applyBorder="1"/>
    <xf numFmtId="0" fontId="5" fillId="0" borderId="0" xfId="0" applyFont="1" applyBorder="1"/>
    <xf numFmtId="0" fontId="9" fillId="0" borderId="1" xfId="2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left"/>
    </xf>
    <xf numFmtId="0" fontId="5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6" fillId="0" borderId="10" xfId="0" applyFont="1" applyBorder="1" applyAlignment="1">
      <alignment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10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6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3" xfId="0" applyFont="1" applyBorder="1" applyAlignment="1">
      <alignment horizontal="left" wrapText="1"/>
    </xf>
    <xf numFmtId="0" fontId="12" fillId="0" borderId="14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</cellXfs>
  <cellStyles count="63">
    <cellStyle name="20 % – Zvýraznění1 2" xfId="5" xr:uid="{00000000-0005-0000-0000-000000000000}"/>
    <cellStyle name="20 % – Zvýraznění1 2 2" xfId="49" xr:uid="{00000000-0005-0000-0000-000001000000}"/>
    <cellStyle name="20 % – Zvýraznění2 2" xfId="6" xr:uid="{00000000-0005-0000-0000-000002000000}"/>
    <cellStyle name="20 % – Zvýraznění2 2 2" xfId="50" xr:uid="{00000000-0005-0000-0000-000003000000}"/>
    <cellStyle name="20 % – Zvýraznění3 2" xfId="7" xr:uid="{00000000-0005-0000-0000-000004000000}"/>
    <cellStyle name="20 % – Zvýraznění3 2 2" xfId="51" xr:uid="{00000000-0005-0000-0000-000005000000}"/>
    <cellStyle name="20 % – Zvýraznění4 2" xfId="8" xr:uid="{00000000-0005-0000-0000-000006000000}"/>
    <cellStyle name="20 % – Zvýraznění4 2 2" xfId="52" xr:uid="{00000000-0005-0000-0000-000007000000}"/>
    <cellStyle name="20 % – Zvýraznění5 2" xfId="9" xr:uid="{00000000-0005-0000-0000-000008000000}"/>
    <cellStyle name="20 % – Zvýraznění5 2 2" xfId="53" xr:uid="{00000000-0005-0000-0000-000009000000}"/>
    <cellStyle name="20 % – Zvýraznění6 2" xfId="10" xr:uid="{00000000-0005-0000-0000-00000A000000}"/>
    <cellStyle name="20 % – Zvýraznění6 2 2" xfId="54" xr:uid="{00000000-0005-0000-0000-00000B000000}"/>
    <cellStyle name="40 % – Zvýraznění1 2" xfId="11" xr:uid="{00000000-0005-0000-0000-00000C000000}"/>
    <cellStyle name="40 % – Zvýraznění1 2 2" xfId="55" xr:uid="{00000000-0005-0000-0000-00000D000000}"/>
    <cellStyle name="40 % – Zvýraznění2 2" xfId="12" xr:uid="{00000000-0005-0000-0000-00000E000000}"/>
    <cellStyle name="40 % – Zvýraznění2 2 2" xfId="56" xr:uid="{00000000-0005-0000-0000-00000F000000}"/>
    <cellStyle name="40 % – Zvýraznění3 2" xfId="13" xr:uid="{00000000-0005-0000-0000-000010000000}"/>
    <cellStyle name="40 % – Zvýraznění3 2 2" xfId="57" xr:uid="{00000000-0005-0000-0000-000011000000}"/>
    <cellStyle name="40 % – Zvýraznění4 2" xfId="14" xr:uid="{00000000-0005-0000-0000-000012000000}"/>
    <cellStyle name="40 % – Zvýraznění4 2 2" xfId="58" xr:uid="{00000000-0005-0000-0000-000013000000}"/>
    <cellStyle name="40 % – Zvýraznění5 2" xfId="15" xr:uid="{00000000-0005-0000-0000-000014000000}"/>
    <cellStyle name="40 % – Zvýraznění5 2 2" xfId="59" xr:uid="{00000000-0005-0000-0000-000015000000}"/>
    <cellStyle name="40 % – Zvýraznění6 2" xfId="16" xr:uid="{00000000-0005-0000-0000-000016000000}"/>
    <cellStyle name="40 % – Zvýraznění6 2 2" xfId="60" xr:uid="{00000000-0005-0000-0000-000017000000}"/>
    <cellStyle name="60 % – Zvýraznění1 2" xfId="17" xr:uid="{00000000-0005-0000-0000-000018000000}"/>
    <cellStyle name="60 % – Zvýraznění2 2" xfId="18" xr:uid="{00000000-0005-0000-0000-000019000000}"/>
    <cellStyle name="60 % – Zvýraznění3 2" xfId="19" xr:uid="{00000000-0005-0000-0000-00001A000000}"/>
    <cellStyle name="60 % – Zvýraznění4 2" xfId="20" xr:uid="{00000000-0005-0000-0000-00001B000000}"/>
    <cellStyle name="60 % – Zvýraznění5 2" xfId="21" xr:uid="{00000000-0005-0000-0000-00001C000000}"/>
    <cellStyle name="60 % – Zvýraznění6 2" xfId="22" xr:uid="{00000000-0005-0000-0000-00001D000000}"/>
    <cellStyle name="Celkem 2" xfId="23" xr:uid="{00000000-0005-0000-0000-00001E000000}"/>
    <cellStyle name="Čárka" xfId="1" builtinId="3"/>
    <cellStyle name="Excel Built-in Normal" xfId="24" xr:uid="{00000000-0005-0000-0000-000020000000}"/>
    <cellStyle name="Chybně 2" xfId="25" xr:uid="{00000000-0005-0000-0000-000021000000}"/>
    <cellStyle name="Kontrolní buňka 2" xfId="26" xr:uid="{00000000-0005-0000-0000-000022000000}"/>
    <cellStyle name="měny 2" xfId="28" xr:uid="{00000000-0005-0000-0000-000023000000}"/>
    <cellStyle name="měny 3" xfId="27" xr:uid="{00000000-0005-0000-0000-000024000000}"/>
    <cellStyle name="Nadpis 1 2" xfId="29" xr:uid="{00000000-0005-0000-0000-000025000000}"/>
    <cellStyle name="Nadpis 2 2" xfId="30" xr:uid="{00000000-0005-0000-0000-000026000000}"/>
    <cellStyle name="Nadpis 3 2" xfId="31" xr:uid="{00000000-0005-0000-0000-000027000000}"/>
    <cellStyle name="Nadpis 4 2" xfId="32" xr:uid="{00000000-0005-0000-0000-000028000000}"/>
    <cellStyle name="Název" xfId="3" builtinId="15" customBuiltin="1"/>
    <cellStyle name="Neutrální 2" xfId="33" xr:uid="{00000000-0005-0000-0000-00002A000000}"/>
    <cellStyle name="Normálna 2" xfId="2" xr:uid="{00000000-0005-0000-0000-00002B000000}"/>
    <cellStyle name="Normální" xfId="0" builtinId="0"/>
    <cellStyle name="normální 2" xfId="34" xr:uid="{00000000-0005-0000-0000-00002D000000}"/>
    <cellStyle name="normální 2 2" xfId="61" xr:uid="{00000000-0005-0000-0000-00002E000000}"/>
    <cellStyle name="normální 3" xfId="4" xr:uid="{00000000-0005-0000-0000-00002F000000}"/>
    <cellStyle name="Poznámka 2" xfId="35" xr:uid="{00000000-0005-0000-0000-000030000000}"/>
    <cellStyle name="Poznámka 2 2" xfId="62" xr:uid="{00000000-0005-0000-0000-000031000000}"/>
    <cellStyle name="Propojená buňka 2" xfId="36" xr:uid="{00000000-0005-0000-0000-000032000000}"/>
    <cellStyle name="Správně 2" xfId="37" xr:uid="{00000000-0005-0000-0000-000033000000}"/>
    <cellStyle name="Text upozornění 2" xfId="38" xr:uid="{00000000-0005-0000-0000-000034000000}"/>
    <cellStyle name="Vstup 2" xfId="39" xr:uid="{00000000-0005-0000-0000-000035000000}"/>
    <cellStyle name="Výpočet 2" xfId="40" xr:uid="{00000000-0005-0000-0000-000036000000}"/>
    <cellStyle name="Výstup 2" xfId="41" xr:uid="{00000000-0005-0000-0000-000037000000}"/>
    <cellStyle name="Vysvětlující text 2" xfId="42" xr:uid="{00000000-0005-0000-0000-000038000000}"/>
    <cellStyle name="Zvýraznění 1 2" xfId="43" xr:uid="{00000000-0005-0000-0000-000039000000}"/>
    <cellStyle name="Zvýraznění 2 2" xfId="44" xr:uid="{00000000-0005-0000-0000-00003A000000}"/>
    <cellStyle name="Zvýraznění 3 2" xfId="45" xr:uid="{00000000-0005-0000-0000-00003B000000}"/>
    <cellStyle name="Zvýraznění 4 2" xfId="46" xr:uid="{00000000-0005-0000-0000-00003C000000}"/>
    <cellStyle name="Zvýraznění 5 2" xfId="47" xr:uid="{00000000-0005-0000-0000-00003D000000}"/>
    <cellStyle name="Zvýraznění 6 2" xfId="48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image" Target="../media/image11.png"/><Relationship Id="rId18" Type="http://schemas.openxmlformats.org/officeDocument/2006/relationships/image" Target="../media/image16.png"/><Relationship Id="rId3" Type="http://schemas.openxmlformats.org/officeDocument/2006/relationships/image" Target="../media/image3.jpeg"/><Relationship Id="rId7" Type="http://schemas.openxmlformats.org/officeDocument/2006/relationships/image" Target="../media/image5.jpeg"/><Relationship Id="rId12" Type="http://schemas.openxmlformats.org/officeDocument/2006/relationships/image" Target="../media/image10.png"/><Relationship Id="rId17" Type="http://schemas.openxmlformats.org/officeDocument/2006/relationships/image" Target="../media/image15.png"/><Relationship Id="rId2" Type="http://schemas.openxmlformats.org/officeDocument/2006/relationships/image" Target="http://www.polin.com.tr/images/LuckyGallery/rtm_light_thumb.jpg" TargetMode="External"/><Relationship Id="rId16" Type="http://schemas.openxmlformats.org/officeDocument/2006/relationships/image" Target="../media/image14.png"/><Relationship Id="rId20" Type="http://schemas.openxmlformats.org/officeDocument/2006/relationships/image" Target="../media/image1.jpeg"/><Relationship Id="rId1" Type="http://schemas.openxmlformats.org/officeDocument/2006/relationships/image" Target="../media/image2.jpeg"/><Relationship Id="rId6" Type="http://schemas.openxmlformats.org/officeDocument/2006/relationships/image" Target="http://www.polin.com.tr/images/LuckyGallery/lykia_world_antalya_turkey_3__thumb.jpg" TargetMode="External"/><Relationship Id="rId11" Type="http://schemas.openxmlformats.org/officeDocument/2006/relationships/image" Target="../media/image9.png"/><Relationship Id="rId5" Type="http://schemas.openxmlformats.org/officeDocument/2006/relationships/image" Target="../media/image4.jpeg"/><Relationship Id="rId15" Type="http://schemas.openxmlformats.org/officeDocument/2006/relationships/image" Target="../media/image13.png"/><Relationship Id="rId10" Type="http://schemas.openxmlformats.org/officeDocument/2006/relationships/image" Target="../media/image8.png"/><Relationship Id="rId19" Type="http://schemas.openxmlformats.org/officeDocument/2006/relationships/image" Target="../media/image17.png"/><Relationship Id="rId4" Type="http://schemas.openxmlformats.org/officeDocument/2006/relationships/image" Target="http://www.polin.com.tr/images/LuckyGallery/2_thumb.BMP" TargetMode="External"/><Relationship Id="rId9" Type="http://schemas.openxmlformats.org/officeDocument/2006/relationships/image" Target="../media/image7.png"/><Relationship Id="rId1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258537</xdr:colOff>
      <xdr:row>1</xdr:row>
      <xdr:rowOff>27215</xdr:rowOff>
    </xdr:from>
    <xdr:to>
      <xdr:col>5</xdr:col>
      <xdr:colOff>1374321</xdr:colOff>
      <xdr:row>5</xdr:row>
      <xdr:rowOff>95251</xdr:rowOff>
    </xdr:to>
    <xdr:pic>
      <xdr:nvPicPr>
        <xdr:cNvPr id="39" name="Picture 1" descr="LOGCTP MALÉ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6608" y="231322"/>
          <a:ext cx="1904999" cy="993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90</xdr:row>
      <xdr:rowOff>171450</xdr:rowOff>
    </xdr:from>
    <xdr:to>
      <xdr:col>1</xdr:col>
      <xdr:colOff>1905000</xdr:colOff>
      <xdr:row>99</xdr:row>
      <xdr:rowOff>114300</xdr:rowOff>
    </xdr:to>
    <xdr:pic>
      <xdr:nvPicPr>
        <xdr:cNvPr id="2" name="Obrázok 32" descr="Popis: http://www.polin.com.tr/images/LuckyGallery/rtm_light_thumb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23900" y="35566350"/>
          <a:ext cx="171450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2190750</xdr:colOff>
      <xdr:row>90</xdr:row>
      <xdr:rowOff>95250</xdr:rowOff>
    </xdr:from>
    <xdr:to>
      <xdr:col>1</xdr:col>
      <xdr:colOff>3762375</xdr:colOff>
      <xdr:row>99</xdr:row>
      <xdr:rowOff>85725</xdr:rowOff>
    </xdr:to>
    <xdr:pic>
      <xdr:nvPicPr>
        <xdr:cNvPr id="3" name="Obrázok 34" descr="Popis: http://www.polin.com.tr/images/LuckyGallery/2_thumb.BMP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2724150" y="35490150"/>
          <a:ext cx="15716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4057650</xdr:colOff>
      <xdr:row>90</xdr:row>
      <xdr:rowOff>114300</xdr:rowOff>
    </xdr:from>
    <xdr:to>
      <xdr:col>2</xdr:col>
      <xdr:colOff>447675</xdr:colOff>
      <xdr:row>99</xdr:row>
      <xdr:rowOff>104775</xdr:rowOff>
    </xdr:to>
    <xdr:pic>
      <xdr:nvPicPr>
        <xdr:cNvPr id="4" name="Obrázok 33" descr="Popis: http://www.polin.com.tr/images/LuckyGallery/lykia_world_antalya_turkey_3__thumb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r:link="rId6" cstate="print"/>
        <a:srcRect/>
        <a:stretch>
          <a:fillRect/>
        </a:stretch>
      </xdr:blipFill>
      <xdr:spPr bwMode="auto">
        <a:xfrm>
          <a:off x="4591050" y="35509200"/>
          <a:ext cx="20002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190500</xdr:colOff>
      <xdr:row>262</xdr:row>
      <xdr:rowOff>171450</xdr:rowOff>
    </xdr:from>
    <xdr:to>
      <xdr:col>1</xdr:col>
      <xdr:colOff>1905000</xdr:colOff>
      <xdr:row>271</xdr:row>
      <xdr:rowOff>114300</xdr:rowOff>
    </xdr:to>
    <xdr:pic>
      <xdr:nvPicPr>
        <xdr:cNvPr id="5" name="Obrázok 32" descr="Popis: http://www.polin.com.tr/images/LuckyGallery/rtm_light_thumb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23900" y="89696925"/>
          <a:ext cx="171450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2190750</xdr:colOff>
      <xdr:row>262</xdr:row>
      <xdr:rowOff>95250</xdr:rowOff>
    </xdr:from>
    <xdr:to>
      <xdr:col>1</xdr:col>
      <xdr:colOff>3762375</xdr:colOff>
      <xdr:row>271</xdr:row>
      <xdr:rowOff>85725</xdr:rowOff>
    </xdr:to>
    <xdr:pic>
      <xdr:nvPicPr>
        <xdr:cNvPr id="6" name="Obrázok 34" descr="Popis: http://www.polin.com.tr/images/LuckyGallery/2_thumb.BMP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2724150" y="89620725"/>
          <a:ext cx="1571625" cy="19716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4057650</xdr:colOff>
      <xdr:row>262</xdr:row>
      <xdr:rowOff>114300</xdr:rowOff>
    </xdr:from>
    <xdr:to>
      <xdr:col>2</xdr:col>
      <xdr:colOff>447675</xdr:colOff>
      <xdr:row>271</xdr:row>
      <xdr:rowOff>104775</xdr:rowOff>
    </xdr:to>
    <xdr:pic>
      <xdr:nvPicPr>
        <xdr:cNvPr id="7" name="Obrázok 33" descr="Popis: http://www.polin.com.tr/images/LuckyGallery/lykia_world_antalya_turkey_3__thumb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r:link="rId6" cstate="print"/>
        <a:srcRect/>
        <a:stretch>
          <a:fillRect/>
        </a:stretch>
      </xdr:blipFill>
      <xdr:spPr bwMode="auto">
        <a:xfrm>
          <a:off x="4591050" y="89639775"/>
          <a:ext cx="2000250" cy="19716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2</xdr:col>
      <xdr:colOff>625928</xdr:colOff>
      <xdr:row>262</xdr:row>
      <xdr:rowOff>122465</xdr:rowOff>
    </xdr:from>
    <xdr:to>
      <xdr:col>5</xdr:col>
      <xdr:colOff>244928</xdr:colOff>
      <xdr:row>270</xdr:row>
      <xdr:rowOff>156482</xdr:rowOff>
    </xdr:to>
    <xdr:pic>
      <xdr:nvPicPr>
        <xdr:cNvPr id="8" name="Obrázok 33" descr="C:\Users\ján\Downloads\NLE Polin.JP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9553" y="89647940"/>
          <a:ext cx="2790825" cy="181519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2</xdr:col>
      <xdr:colOff>671080</xdr:colOff>
      <xdr:row>90</xdr:row>
      <xdr:rowOff>129886</xdr:rowOff>
    </xdr:from>
    <xdr:to>
      <xdr:col>5</xdr:col>
      <xdr:colOff>290080</xdr:colOff>
      <xdr:row>99</xdr:row>
      <xdr:rowOff>116277</xdr:rowOff>
    </xdr:to>
    <xdr:pic>
      <xdr:nvPicPr>
        <xdr:cNvPr id="9" name="Obrázok 35" descr="C:\Users\ján\Downloads\NLE Pol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4705" y="35524786"/>
          <a:ext cx="2790825" cy="182471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2</xdr:col>
      <xdr:colOff>514350</xdr:colOff>
      <xdr:row>289</xdr:row>
      <xdr:rowOff>27216</xdr:rowOff>
    </xdr:from>
    <xdr:to>
      <xdr:col>6</xdr:col>
      <xdr:colOff>1587953</xdr:colOff>
      <xdr:row>302</xdr:row>
      <xdr:rowOff>197126</xdr:rowOff>
    </xdr:to>
    <xdr:pic>
      <xdr:nvPicPr>
        <xdr:cNvPr id="10" name="Obrázok 4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657975" y="98753841"/>
          <a:ext cx="5597978" cy="3637009"/>
        </a:xfrm>
        <a:prstGeom prst="rect">
          <a:avLst/>
        </a:prstGeom>
      </xdr:spPr>
    </xdr:pic>
    <xdr:clientData/>
  </xdr:twoCellAnchor>
  <xdr:twoCellAnchor editAs="oneCell">
    <xdr:from>
      <xdr:col>1</xdr:col>
      <xdr:colOff>119743</xdr:colOff>
      <xdr:row>142</xdr:row>
      <xdr:rowOff>0</xdr:rowOff>
    </xdr:from>
    <xdr:to>
      <xdr:col>3</xdr:col>
      <xdr:colOff>14396</xdr:colOff>
      <xdr:row>151</xdr:row>
      <xdr:rowOff>76201</xdr:rowOff>
    </xdr:to>
    <xdr:pic>
      <xdr:nvPicPr>
        <xdr:cNvPr id="11" name="Obrázok 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53143" y="50968275"/>
          <a:ext cx="7324153" cy="2219326"/>
        </a:xfrm>
        <a:prstGeom prst="rect">
          <a:avLst/>
        </a:prstGeom>
      </xdr:spPr>
    </xdr:pic>
    <xdr:clientData/>
  </xdr:twoCellAnchor>
  <xdr:twoCellAnchor editAs="oneCell">
    <xdr:from>
      <xdr:col>3</xdr:col>
      <xdr:colOff>21769</xdr:colOff>
      <xdr:row>115</xdr:row>
      <xdr:rowOff>54096</xdr:rowOff>
    </xdr:from>
    <xdr:to>
      <xdr:col>5</xdr:col>
      <xdr:colOff>1301577</xdr:colOff>
      <xdr:row>126</xdr:row>
      <xdr:rowOff>180258</xdr:rowOff>
    </xdr:to>
    <xdr:pic>
      <xdr:nvPicPr>
        <xdr:cNvPr id="12" name="Obrázok 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7984669" y="44173896"/>
          <a:ext cx="2632358" cy="3059862"/>
        </a:xfrm>
        <a:prstGeom prst="rect">
          <a:avLst/>
        </a:prstGeom>
      </xdr:spPr>
    </xdr:pic>
    <xdr:clientData/>
  </xdr:twoCellAnchor>
  <xdr:twoCellAnchor editAs="oneCell">
    <xdr:from>
      <xdr:col>1</xdr:col>
      <xdr:colOff>130629</xdr:colOff>
      <xdr:row>153</xdr:row>
      <xdr:rowOff>76199</xdr:rowOff>
    </xdr:from>
    <xdr:to>
      <xdr:col>6</xdr:col>
      <xdr:colOff>98772</xdr:colOff>
      <xdr:row>159</xdr:row>
      <xdr:rowOff>87084</xdr:rowOff>
    </xdr:to>
    <xdr:pic>
      <xdr:nvPicPr>
        <xdr:cNvPr id="13" name="Obrázok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664029" y="53663849"/>
          <a:ext cx="10102743" cy="1439635"/>
        </a:xfrm>
        <a:prstGeom prst="rect">
          <a:avLst/>
        </a:prstGeom>
      </xdr:spPr>
    </xdr:pic>
    <xdr:clientData/>
  </xdr:twoCellAnchor>
  <xdr:twoCellAnchor editAs="oneCell">
    <xdr:from>
      <xdr:col>1</xdr:col>
      <xdr:colOff>239484</xdr:colOff>
      <xdr:row>159</xdr:row>
      <xdr:rowOff>217712</xdr:rowOff>
    </xdr:from>
    <xdr:to>
      <xdr:col>6</xdr:col>
      <xdr:colOff>1431517</xdr:colOff>
      <xdr:row>178</xdr:row>
      <xdr:rowOff>65313</xdr:rowOff>
    </xdr:to>
    <xdr:pic>
      <xdr:nvPicPr>
        <xdr:cNvPr id="14" name="Obrázok 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72884" y="55234112"/>
          <a:ext cx="11326633" cy="4371976"/>
        </a:xfrm>
        <a:prstGeom prst="rect">
          <a:avLst/>
        </a:prstGeom>
      </xdr:spPr>
    </xdr:pic>
    <xdr:clientData/>
  </xdr:twoCellAnchor>
  <xdr:twoCellAnchor editAs="oneCell">
    <xdr:from>
      <xdr:col>3</xdr:col>
      <xdr:colOff>283029</xdr:colOff>
      <xdr:row>142</xdr:row>
      <xdr:rowOff>25900</xdr:rowOff>
    </xdr:from>
    <xdr:to>
      <xdr:col>6</xdr:col>
      <xdr:colOff>1515836</xdr:colOff>
      <xdr:row>151</xdr:row>
      <xdr:rowOff>26839</xdr:rowOff>
    </xdr:to>
    <xdr:pic>
      <xdr:nvPicPr>
        <xdr:cNvPr id="15" name="Obrázok 10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8245929" y="50994175"/>
          <a:ext cx="3937907" cy="2144064"/>
        </a:xfrm>
        <a:prstGeom prst="rect">
          <a:avLst/>
        </a:prstGeom>
      </xdr:spPr>
    </xdr:pic>
    <xdr:clientData/>
  </xdr:twoCellAnchor>
  <xdr:twoCellAnchor editAs="oneCell">
    <xdr:from>
      <xdr:col>1</xdr:col>
      <xdr:colOff>315687</xdr:colOff>
      <xdr:row>125</xdr:row>
      <xdr:rowOff>54429</xdr:rowOff>
    </xdr:from>
    <xdr:to>
      <xdr:col>2</xdr:col>
      <xdr:colOff>1</xdr:colOff>
      <xdr:row>139</xdr:row>
      <xdr:rowOff>54428</xdr:rowOff>
    </xdr:to>
    <xdr:pic>
      <xdr:nvPicPr>
        <xdr:cNvPr id="16" name="Obrázok 5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49087" y="46841229"/>
          <a:ext cx="5294539" cy="347662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114</xdr:row>
      <xdr:rowOff>235855</xdr:rowOff>
    </xdr:from>
    <xdr:to>
      <xdr:col>2</xdr:col>
      <xdr:colOff>32659</xdr:colOff>
      <xdr:row>122</xdr:row>
      <xdr:rowOff>40285</xdr:rowOff>
    </xdr:to>
    <xdr:pic>
      <xdr:nvPicPr>
        <xdr:cNvPr id="17" name="Obrázok 1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85801" y="44088955"/>
          <a:ext cx="5490483" cy="1938030"/>
        </a:xfrm>
        <a:prstGeom prst="rect">
          <a:avLst/>
        </a:prstGeom>
      </xdr:spPr>
    </xdr:pic>
    <xdr:clientData/>
  </xdr:twoCellAnchor>
  <xdr:twoCellAnchor editAs="oneCell">
    <xdr:from>
      <xdr:col>1</xdr:col>
      <xdr:colOff>10886</xdr:colOff>
      <xdr:row>307</xdr:row>
      <xdr:rowOff>10886</xdr:rowOff>
    </xdr:from>
    <xdr:to>
      <xdr:col>2</xdr:col>
      <xdr:colOff>1600201</xdr:colOff>
      <xdr:row>312</xdr:row>
      <xdr:rowOff>893201</xdr:rowOff>
    </xdr:to>
    <xdr:pic>
      <xdr:nvPicPr>
        <xdr:cNvPr id="18" name="Obrázok 15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44286" y="103423811"/>
          <a:ext cx="7199540" cy="2101515"/>
        </a:xfrm>
        <a:prstGeom prst="rect">
          <a:avLst/>
        </a:prstGeom>
      </xdr:spPr>
    </xdr:pic>
    <xdr:clientData/>
  </xdr:twoCellAnchor>
  <xdr:twoCellAnchor editAs="oneCell">
    <xdr:from>
      <xdr:col>1</xdr:col>
      <xdr:colOff>54428</xdr:colOff>
      <xdr:row>289</xdr:row>
      <xdr:rowOff>43543</xdr:rowOff>
    </xdr:from>
    <xdr:to>
      <xdr:col>2</xdr:col>
      <xdr:colOff>283029</xdr:colOff>
      <xdr:row>298</xdr:row>
      <xdr:rowOff>76558</xdr:rowOff>
    </xdr:to>
    <xdr:pic>
      <xdr:nvPicPr>
        <xdr:cNvPr id="19" name="Obrázok 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587828" y="98770168"/>
          <a:ext cx="5838826" cy="2433315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</xdr:colOff>
      <xdr:row>307</xdr:row>
      <xdr:rowOff>21772</xdr:rowOff>
    </xdr:from>
    <xdr:to>
      <xdr:col>6</xdr:col>
      <xdr:colOff>109775</xdr:colOff>
      <xdr:row>315</xdr:row>
      <xdr:rowOff>108859</xdr:rowOff>
    </xdr:to>
    <xdr:pic>
      <xdr:nvPicPr>
        <xdr:cNvPr id="20" name="Obrázok 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8039100" y="103434697"/>
          <a:ext cx="2738675" cy="3211288"/>
        </a:xfrm>
        <a:prstGeom prst="rect">
          <a:avLst/>
        </a:prstGeom>
      </xdr:spPr>
    </xdr:pic>
    <xdr:clientData/>
  </xdr:twoCellAnchor>
  <xdr:twoCellAnchor editAs="oneCell">
    <xdr:from>
      <xdr:col>1</xdr:col>
      <xdr:colOff>653143</xdr:colOff>
      <xdr:row>317</xdr:row>
      <xdr:rowOff>32656</xdr:rowOff>
    </xdr:from>
    <xdr:to>
      <xdr:col>1</xdr:col>
      <xdr:colOff>4100762</xdr:colOff>
      <xdr:row>340</xdr:row>
      <xdr:rowOff>180266</xdr:rowOff>
    </xdr:to>
    <xdr:pic>
      <xdr:nvPicPr>
        <xdr:cNvPr id="21" name="Obrázok 2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186543" y="107046031"/>
          <a:ext cx="3447619" cy="5872134"/>
        </a:xfrm>
        <a:prstGeom prst="rect">
          <a:avLst/>
        </a:prstGeom>
      </xdr:spPr>
    </xdr:pic>
    <xdr:clientData/>
  </xdr:twoCellAnchor>
  <xdr:twoCellAnchor editAs="oneCell">
    <xdr:from>
      <xdr:col>1</xdr:col>
      <xdr:colOff>4267200</xdr:colOff>
      <xdr:row>317</xdr:row>
      <xdr:rowOff>87086</xdr:rowOff>
    </xdr:from>
    <xdr:to>
      <xdr:col>6</xdr:col>
      <xdr:colOff>1374321</xdr:colOff>
      <xdr:row>333</xdr:row>
      <xdr:rowOff>65314</xdr:rowOff>
    </xdr:to>
    <xdr:pic>
      <xdr:nvPicPr>
        <xdr:cNvPr id="22" name="Obrázok 22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4800600" y="107100461"/>
          <a:ext cx="7241721" cy="3788228"/>
        </a:xfrm>
        <a:prstGeom prst="rect">
          <a:avLst/>
        </a:prstGeom>
      </xdr:spPr>
    </xdr:pic>
    <xdr:clientData/>
  </xdr:twoCellAnchor>
  <xdr:oneCellAnchor>
    <xdr:from>
      <xdr:col>1</xdr:col>
      <xdr:colOff>119743</xdr:colOff>
      <xdr:row>443</xdr:row>
      <xdr:rowOff>0</xdr:rowOff>
    </xdr:from>
    <xdr:ext cx="7536424" cy="2133600"/>
    <xdr:pic>
      <xdr:nvPicPr>
        <xdr:cNvPr id="23" name="Obrázok 79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53143" y="148751925"/>
          <a:ext cx="7536424" cy="2133600"/>
        </a:xfrm>
        <a:prstGeom prst="rect">
          <a:avLst/>
        </a:prstGeom>
      </xdr:spPr>
    </xdr:pic>
    <xdr:clientData/>
  </xdr:oneCellAnchor>
  <xdr:oneCellAnchor>
    <xdr:from>
      <xdr:col>3</xdr:col>
      <xdr:colOff>21769</xdr:colOff>
      <xdr:row>416</xdr:row>
      <xdr:rowOff>54096</xdr:rowOff>
    </xdr:from>
    <xdr:ext cx="2705837" cy="3119732"/>
    <xdr:pic>
      <xdr:nvPicPr>
        <xdr:cNvPr id="24" name="Obrázok 8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7984669" y="141957546"/>
          <a:ext cx="2705837" cy="3119732"/>
        </a:xfrm>
        <a:prstGeom prst="rect">
          <a:avLst/>
        </a:prstGeom>
      </xdr:spPr>
    </xdr:pic>
    <xdr:clientData/>
  </xdr:oneCellAnchor>
  <xdr:oneCellAnchor>
    <xdr:from>
      <xdr:col>1</xdr:col>
      <xdr:colOff>130629</xdr:colOff>
      <xdr:row>454</xdr:row>
      <xdr:rowOff>76199</xdr:rowOff>
    </xdr:from>
    <xdr:ext cx="10383050" cy="1382487"/>
    <xdr:pic>
      <xdr:nvPicPr>
        <xdr:cNvPr id="25" name="Obrázok 8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664029" y="151447499"/>
          <a:ext cx="10383050" cy="1382487"/>
        </a:xfrm>
        <a:prstGeom prst="rect">
          <a:avLst/>
        </a:prstGeom>
      </xdr:spPr>
    </xdr:pic>
    <xdr:clientData/>
  </xdr:oneCellAnchor>
  <xdr:oneCellAnchor>
    <xdr:from>
      <xdr:col>1</xdr:col>
      <xdr:colOff>239484</xdr:colOff>
      <xdr:row>460</xdr:row>
      <xdr:rowOff>217712</xdr:rowOff>
    </xdr:from>
    <xdr:ext cx="11606940" cy="4191001"/>
    <xdr:pic>
      <xdr:nvPicPr>
        <xdr:cNvPr id="26" name="Obrázok 82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72884" y="153017762"/>
          <a:ext cx="11606940" cy="4191001"/>
        </a:xfrm>
        <a:prstGeom prst="rect">
          <a:avLst/>
        </a:prstGeom>
      </xdr:spPr>
    </xdr:pic>
    <xdr:clientData/>
  </xdr:oneCellAnchor>
  <xdr:oneCellAnchor>
    <xdr:from>
      <xdr:col>3</xdr:col>
      <xdr:colOff>283029</xdr:colOff>
      <xdr:row>443</xdr:row>
      <xdr:rowOff>25900</xdr:rowOff>
    </xdr:from>
    <xdr:ext cx="4005943" cy="2058338"/>
    <xdr:pic>
      <xdr:nvPicPr>
        <xdr:cNvPr id="27" name="Obrázok 83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8245929" y="148777825"/>
          <a:ext cx="4005943" cy="2058338"/>
        </a:xfrm>
        <a:prstGeom prst="rect">
          <a:avLst/>
        </a:prstGeom>
      </xdr:spPr>
    </xdr:pic>
    <xdr:clientData/>
  </xdr:oneCellAnchor>
  <xdr:oneCellAnchor>
    <xdr:from>
      <xdr:col>1</xdr:col>
      <xdr:colOff>315687</xdr:colOff>
      <xdr:row>426</xdr:row>
      <xdr:rowOff>54429</xdr:rowOff>
    </xdr:from>
    <xdr:ext cx="5442856" cy="3418114"/>
    <xdr:pic>
      <xdr:nvPicPr>
        <xdr:cNvPr id="28" name="Obrázok 8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49087" y="144624879"/>
          <a:ext cx="5442856" cy="3418114"/>
        </a:xfrm>
        <a:prstGeom prst="rect">
          <a:avLst/>
        </a:prstGeom>
      </xdr:spPr>
    </xdr:pic>
    <xdr:clientData/>
  </xdr:oneCellAnchor>
  <xdr:oneCellAnchor>
    <xdr:from>
      <xdr:col>1</xdr:col>
      <xdr:colOff>152401</xdr:colOff>
      <xdr:row>415</xdr:row>
      <xdr:rowOff>235855</xdr:rowOff>
    </xdr:from>
    <xdr:ext cx="5649686" cy="1981573"/>
    <xdr:pic>
      <xdr:nvPicPr>
        <xdr:cNvPr id="29" name="Obrázok 85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85801" y="141872605"/>
          <a:ext cx="5649686" cy="1981573"/>
        </a:xfrm>
        <a:prstGeom prst="rect">
          <a:avLst/>
        </a:prstGeom>
      </xdr:spPr>
    </xdr:pic>
    <xdr:clientData/>
  </xdr:oneCellAnchor>
  <xdr:oneCellAnchor>
    <xdr:from>
      <xdr:col>2</xdr:col>
      <xdr:colOff>514350</xdr:colOff>
      <xdr:row>566</xdr:row>
      <xdr:rowOff>27216</xdr:rowOff>
    </xdr:from>
    <xdr:ext cx="5766707" cy="3707767"/>
    <xdr:pic>
      <xdr:nvPicPr>
        <xdr:cNvPr id="30" name="Obrázok 92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657975" y="193003716"/>
          <a:ext cx="5766707" cy="3707767"/>
        </a:xfrm>
        <a:prstGeom prst="rect">
          <a:avLst/>
        </a:prstGeom>
      </xdr:spPr>
    </xdr:pic>
    <xdr:clientData/>
  </xdr:oneCellAnchor>
  <xdr:oneCellAnchor>
    <xdr:from>
      <xdr:col>1</xdr:col>
      <xdr:colOff>43543</xdr:colOff>
      <xdr:row>586</xdr:row>
      <xdr:rowOff>97972</xdr:rowOff>
    </xdr:from>
    <xdr:ext cx="7358743" cy="2068858"/>
    <xdr:pic>
      <xdr:nvPicPr>
        <xdr:cNvPr id="31" name="Obrázok 9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76943" y="198265597"/>
          <a:ext cx="7358743" cy="2068858"/>
        </a:xfrm>
        <a:prstGeom prst="rect">
          <a:avLst/>
        </a:prstGeom>
      </xdr:spPr>
    </xdr:pic>
    <xdr:clientData/>
  </xdr:oneCellAnchor>
  <xdr:oneCellAnchor>
    <xdr:from>
      <xdr:col>1</xdr:col>
      <xdr:colOff>54428</xdr:colOff>
      <xdr:row>566</xdr:row>
      <xdr:rowOff>43543</xdr:rowOff>
    </xdr:from>
    <xdr:ext cx="5998029" cy="2482301"/>
    <xdr:pic>
      <xdr:nvPicPr>
        <xdr:cNvPr id="32" name="Obrázok 94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587828" y="193020043"/>
          <a:ext cx="5998029" cy="2482301"/>
        </a:xfrm>
        <a:prstGeom prst="rect">
          <a:avLst/>
        </a:prstGeom>
      </xdr:spPr>
    </xdr:pic>
    <xdr:clientData/>
  </xdr:oneCellAnchor>
  <xdr:oneCellAnchor>
    <xdr:from>
      <xdr:col>3</xdr:col>
      <xdr:colOff>76200</xdr:colOff>
      <xdr:row>584</xdr:row>
      <xdr:rowOff>21772</xdr:rowOff>
    </xdr:from>
    <xdr:ext cx="2806711" cy="3363686"/>
    <xdr:pic>
      <xdr:nvPicPr>
        <xdr:cNvPr id="33" name="Obrázok 95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8039100" y="197684572"/>
          <a:ext cx="2806711" cy="3363686"/>
        </a:xfrm>
        <a:prstGeom prst="rect">
          <a:avLst/>
        </a:prstGeom>
      </xdr:spPr>
    </xdr:pic>
    <xdr:clientData/>
  </xdr:oneCellAnchor>
  <xdr:oneCellAnchor>
    <xdr:from>
      <xdr:col>1</xdr:col>
      <xdr:colOff>555172</xdr:colOff>
      <xdr:row>597</xdr:row>
      <xdr:rowOff>32656</xdr:rowOff>
    </xdr:from>
    <xdr:ext cx="3447619" cy="5666667"/>
    <xdr:pic>
      <xdr:nvPicPr>
        <xdr:cNvPr id="34" name="Obrázok 96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088572" y="200819656"/>
          <a:ext cx="3447619" cy="5666667"/>
        </a:xfrm>
        <a:prstGeom prst="rect">
          <a:avLst/>
        </a:prstGeom>
      </xdr:spPr>
    </xdr:pic>
    <xdr:clientData/>
  </xdr:oneCellAnchor>
  <xdr:oneCellAnchor>
    <xdr:from>
      <xdr:col>1</xdr:col>
      <xdr:colOff>4484914</xdr:colOff>
      <xdr:row>599</xdr:row>
      <xdr:rowOff>65315</xdr:rowOff>
    </xdr:from>
    <xdr:ext cx="7522028" cy="3635828"/>
    <xdr:pic>
      <xdr:nvPicPr>
        <xdr:cNvPr id="35" name="Obrázok 97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5018314" y="201328565"/>
          <a:ext cx="7522028" cy="3635828"/>
        </a:xfrm>
        <a:prstGeom prst="rect">
          <a:avLst/>
        </a:prstGeom>
      </xdr:spPr>
    </xdr:pic>
    <xdr:clientData/>
  </xdr:oneCellAnchor>
  <xdr:twoCellAnchor>
    <xdr:from>
      <xdr:col>1</xdr:col>
      <xdr:colOff>285750</xdr:colOff>
      <xdr:row>90</xdr:row>
      <xdr:rowOff>212272</xdr:rowOff>
    </xdr:from>
    <xdr:to>
      <xdr:col>1</xdr:col>
      <xdr:colOff>2000250</xdr:colOff>
      <xdr:row>99</xdr:row>
      <xdr:rowOff>155122</xdr:rowOff>
    </xdr:to>
    <xdr:pic>
      <xdr:nvPicPr>
        <xdr:cNvPr id="36" name="Obrázok 32" descr="Popis: http://www.polin.com.tr/images/LuckyGallery/rtm_light_thumb.jpg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819150" y="35607172"/>
          <a:ext cx="171450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2286000</xdr:colOff>
      <xdr:row>90</xdr:row>
      <xdr:rowOff>136072</xdr:rowOff>
    </xdr:from>
    <xdr:to>
      <xdr:col>1</xdr:col>
      <xdr:colOff>3857625</xdr:colOff>
      <xdr:row>99</xdr:row>
      <xdr:rowOff>126547</xdr:rowOff>
    </xdr:to>
    <xdr:pic>
      <xdr:nvPicPr>
        <xdr:cNvPr id="37" name="Obrázok 34" descr="Popis: http://www.polin.com.tr/images/LuckyGallery/2_thumb.BMP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2819400" y="35530972"/>
          <a:ext cx="15716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204108</xdr:colOff>
      <xdr:row>1</xdr:row>
      <xdr:rowOff>27215</xdr:rowOff>
    </xdr:from>
    <xdr:to>
      <xdr:col>7</xdr:col>
      <xdr:colOff>421821</xdr:colOff>
      <xdr:row>5</xdr:row>
      <xdr:rowOff>95251</xdr:rowOff>
    </xdr:to>
    <xdr:pic>
      <xdr:nvPicPr>
        <xdr:cNvPr id="38" name="Picture 1" descr="LOGCTP MALÉ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2108" y="227240"/>
          <a:ext cx="1903638" cy="982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84"/>
  <sheetViews>
    <sheetView tabSelected="1" view="pageBreakPreview" zoomScale="85" zoomScaleNormal="100" zoomScaleSheetLayoutView="85" workbookViewId="0"/>
  </sheetViews>
  <sheetFormatPr defaultColWidth="9.140625" defaultRowHeight="15.75" x14ac:dyDescent="0.25"/>
  <cols>
    <col min="1" max="1" width="8" style="23" customWidth="1"/>
    <col min="2" max="2" width="84.140625" style="2" customWidth="1"/>
    <col min="3" max="3" width="13" style="3" customWidth="1"/>
    <col min="4" max="4" width="8.42578125" style="1" customWidth="1"/>
    <col min="5" max="5" width="11.85546875" style="1" customWidth="1"/>
    <col min="6" max="6" width="25.28515625" style="22" customWidth="1"/>
    <col min="7" max="16384" width="9.140625" style="1"/>
  </cols>
  <sheetData>
    <row r="2" spans="1:6" ht="20.25" x14ac:dyDescent="0.3">
      <c r="B2" s="205" t="s">
        <v>212</v>
      </c>
      <c r="C2" s="186"/>
      <c r="D2" s="187"/>
      <c r="E2" s="188"/>
      <c r="F2" s="191"/>
    </row>
    <row r="3" spans="1:6" ht="20.25" x14ac:dyDescent="0.3">
      <c r="B3" s="206" t="s">
        <v>213</v>
      </c>
      <c r="C3" s="192"/>
      <c r="D3" s="192"/>
      <c r="E3" s="192"/>
      <c r="F3" s="191"/>
    </row>
    <row r="4" spans="1:6" x14ac:dyDescent="0.25">
      <c r="B4" s="194"/>
      <c r="C4" s="195"/>
      <c r="D4" s="196"/>
      <c r="E4" s="196"/>
      <c r="F4" s="191"/>
    </row>
    <row r="5" spans="1:6" x14ac:dyDescent="0.25">
      <c r="B5" s="204" t="s">
        <v>77</v>
      </c>
      <c r="C5" s="197" t="s">
        <v>74</v>
      </c>
      <c r="D5" s="207" t="s">
        <v>78</v>
      </c>
      <c r="E5" s="196"/>
      <c r="F5" s="191"/>
    </row>
    <row r="6" spans="1:6" x14ac:dyDescent="0.25">
      <c r="B6" s="195" t="s">
        <v>76</v>
      </c>
      <c r="C6" s="198" t="s">
        <v>75</v>
      </c>
      <c r="D6" s="207" t="s">
        <v>79</v>
      </c>
      <c r="E6" s="199"/>
      <c r="F6" s="191"/>
    </row>
    <row r="7" spans="1:6" s="243" customFormat="1" x14ac:dyDescent="0.25">
      <c r="A7" s="23"/>
      <c r="B7" s="195"/>
      <c r="C7" s="198"/>
      <c r="D7" s="207"/>
      <c r="E7" s="199"/>
      <c r="F7" s="203"/>
    </row>
    <row r="8" spans="1:6" s="243" customFormat="1" x14ac:dyDescent="0.25">
      <c r="A8" s="23"/>
      <c r="B8" s="195"/>
      <c r="C8" s="198"/>
      <c r="D8" s="207"/>
      <c r="E8" s="199"/>
      <c r="F8" s="203"/>
    </row>
    <row r="9" spans="1:6" ht="16.5" thickBot="1" x14ac:dyDescent="0.3">
      <c r="B9" s="200"/>
      <c r="C9" s="201"/>
      <c r="D9" s="202"/>
      <c r="E9" s="202"/>
      <c r="F9" s="203"/>
    </row>
    <row r="10" spans="1:6" s="243" customFormat="1" ht="38.25" thickBot="1" x14ac:dyDescent="0.3">
      <c r="A10" s="261" t="s">
        <v>25</v>
      </c>
      <c r="B10" s="285" t="s">
        <v>0</v>
      </c>
      <c r="C10" s="286"/>
      <c r="D10" s="279"/>
      <c r="E10" s="276"/>
      <c r="F10" s="262" t="s">
        <v>207</v>
      </c>
    </row>
    <row r="11" spans="1:6" s="243" customFormat="1" ht="21.75" thickBot="1" x14ac:dyDescent="0.4">
      <c r="A11" s="263" t="s">
        <v>205</v>
      </c>
      <c r="B11" s="287" t="str">
        <f>Tobogany!B9</f>
        <v>TOBOGÁN KAMIKADZE ROURA – KIDS FREEFALL</v>
      </c>
      <c r="C11" s="288"/>
      <c r="D11" s="280"/>
      <c r="E11" s="281"/>
      <c r="F11" s="267">
        <f>Tobogany!F351</f>
        <v>0</v>
      </c>
    </row>
    <row r="12" spans="1:6" s="243" customFormat="1" ht="21.75" thickBot="1" x14ac:dyDescent="0.4">
      <c r="A12" s="263" t="s">
        <v>206</v>
      </c>
      <c r="B12" s="287" t="str">
        <f>Tobogany!B182</f>
        <v>TOBOGÁN ROURA – BODY SLIDE/ AQUATUBE</v>
      </c>
      <c r="C12" s="288"/>
      <c r="D12" s="280"/>
      <c r="E12" s="281"/>
      <c r="F12" s="267">
        <f>Tobogany!F182</f>
        <v>0</v>
      </c>
    </row>
    <row r="13" spans="1:6" s="243" customFormat="1" ht="27" thickBot="1" x14ac:dyDescent="0.3">
      <c r="A13" s="264"/>
      <c r="B13" s="265" t="s">
        <v>208</v>
      </c>
      <c r="C13" s="265"/>
      <c r="D13" s="266"/>
      <c r="E13" s="266"/>
      <c r="F13" s="268">
        <f>SUM(F11:F12)</f>
        <v>0</v>
      </c>
    </row>
    <row r="14" spans="1:6" s="243" customFormat="1" x14ac:dyDescent="0.25">
      <c r="A14" s="23"/>
      <c r="B14" s="200"/>
      <c r="C14" s="201"/>
      <c r="D14" s="202"/>
      <c r="E14" s="202"/>
      <c r="F14" s="203"/>
    </row>
    <row r="15" spans="1:6" s="243" customFormat="1" x14ac:dyDescent="0.25">
      <c r="A15" s="278"/>
      <c r="B15" s="200"/>
      <c r="C15" s="201"/>
      <c r="D15" s="202"/>
      <c r="E15" s="202"/>
      <c r="F15" s="203"/>
    </row>
    <row r="16" spans="1:6" s="243" customFormat="1" x14ac:dyDescent="0.25">
      <c r="A16" s="278"/>
      <c r="B16" s="200"/>
      <c r="C16" s="201"/>
      <c r="D16" s="202"/>
      <c r="E16" s="202"/>
      <c r="F16" s="203"/>
    </row>
    <row r="17" spans="1:6" ht="18.75" x14ac:dyDescent="0.3">
      <c r="A17" s="32"/>
      <c r="B17" s="277" t="s">
        <v>214</v>
      </c>
      <c r="C17" s="34"/>
      <c r="D17" s="32"/>
      <c r="E17" s="32"/>
      <c r="F17" s="159"/>
    </row>
    <row r="18" spans="1:6" ht="18.75" x14ac:dyDescent="0.3">
      <c r="A18" s="32"/>
      <c r="B18" s="277" t="s">
        <v>215</v>
      </c>
      <c r="C18" s="34"/>
      <c r="D18" s="32"/>
      <c r="E18" s="32"/>
      <c r="F18" s="159"/>
    </row>
    <row r="19" spans="1:6" ht="18.75" x14ac:dyDescent="0.3">
      <c r="A19" s="32"/>
      <c r="B19" s="56"/>
      <c r="C19" s="34"/>
      <c r="D19" s="32"/>
      <c r="E19" s="32"/>
      <c r="F19" s="159"/>
    </row>
    <row r="20" spans="1:6" ht="45.75" customHeight="1" x14ac:dyDescent="0.3">
      <c r="A20" s="32"/>
      <c r="B20" s="282" t="s">
        <v>216</v>
      </c>
      <c r="C20" s="283"/>
      <c r="D20" s="283"/>
      <c r="E20" s="283"/>
      <c r="F20" s="159"/>
    </row>
    <row r="21" spans="1:6" ht="18.75" x14ac:dyDescent="0.3">
      <c r="A21" s="32"/>
      <c r="B21" s="56"/>
      <c r="C21" s="34"/>
      <c r="D21" s="32"/>
      <c r="E21" s="32"/>
      <c r="F21" s="159"/>
    </row>
    <row r="22" spans="1:6" ht="18.75" x14ac:dyDescent="0.3">
      <c r="A22" s="32"/>
      <c r="B22" s="84"/>
      <c r="C22" s="34"/>
      <c r="D22" s="32"/>
      <c r="E22" s="32"/>
      <c r="F22" s="159"/>
    </row>
    <row r="23" spans="1:6" ht="18.75" x14ac:dyDescent="0.3">
      <c r="A23" s="32"/>
      <c r="B23" s="46"/>
      <c r="C23" s="46"/>
      <c r="D23" s="32"/>
      <c r="E23" s="32"/>
      <c r="F23" s="159"/>
    </row>
    <row r="24" spans="1:6" ht="18.75" x14ac:dyDescent="0.3">
      <c r="A24" s="32"/>
      <c r="B24" s="46"/>
      <c r="C24" s="46"/>
      <c r="D24" s="32"/>
      <c r="E24" s="32"/>
      <c r="F24" s="159"/>
    </row>
    <row r="25" spans="1:6" ht="18.75" x14ac:dyDescent="0.3">
      <c r="A25" s="32"/>
      <c r="B25" s="46"/>
      <c r="C25" s="160"/>
      <c r="D25" s="32"/>
      <c r="E25" s="32"/>
      <c r="F25" s="159"/>
    </row>
    <row r="26" spans="1:6" ht="33.75" x14ac:dyDescent="0.3">
      <c r="A26" s="32"/>
      <c r="B26" s="161"/>
      <c r="C26" s="46"/>
      <c r="D26" s="32"/>
      <c r="E26" s="32"/>
      <c r="F26" s="159"/>
    </row>
    <row r="27" spans="1:6" ht="21" x14ac:dyDescent="0.3">
      <c r="A27" s="57"/>
      <c r="B27" s="284"/>
      <c r="C27" s="284"/>
      <c r="D27" s="35"/>
      <c r="E27" s="35"/>
      <c r="F27" s="162"/>
    </row>
    <row r="28" spans="1:6" ht="18" customHeight="1" x14ac:dyDescent="0.3">
      <c r="A28" s="32"/>
      <c r="B28" s="46"/>
      <c r="C28" s="46"/>
      <c r="D28" s="32"/>
      <c r="E28" s="32"/>
      <c r="F28" s="159"/>
    </row>
    <row r="29" spans="1:6" ht="21" x14ac:dyDescent="0.35">
      <c r="A29" s="32"/>
      <c r="B29" s="163"/>
      <c r="C29" s="34"/>
      <c r="D29" s="35"/>
      <c r="E29" s="35"/>
      <c r="F29" s="165"/>
    </row>
    <row r="30" spans="1:6" ht="18.75" x14ac:dyDescent="0.3">
      <c r="A30" s="32"/>
      <c r="B30" s="99"/>
      <c r="C30" s="34"/>
      <c r="D30" s="35"/>
      <c r="E30" s="35"/>
      <c r="F30" s="162"/>
    </row>
    <row r="31" spans="1:6" ht="18.75" x14ac:dyDescent="0.3">
      <c r="A31" s="32"/>
      <c r="B31" s="99"/>
      <c r="C31" s="34"/>
      <c r="D31" s="35"/>
      <c r="E31" s="35"/>
      <c r="F31" s="162"/>
    </row>
    <row r="32" spans="1:6" ht="18.75" x14ac:dyDescent="0.3">
      <c r="A32" s="32"/>
      <c r="B32" s="99"/>
      <c r="C32" s="34"/>
      <c r="D32" s="35"/>
      <c r="E32" s="35"/>
      <c r="F32" s="162"/>
    </row>
    <row r="33" spans="1:6" ht="21" x14ac:dyDescent="0.3">
      <c r="A33" s="32"/>
      <c r="B33" s="166"/>
      <c r="C33" s="34"/>
      <c r="D33" s="35"/>
      <c r="E33" s="32"/>
      <c r="F33" s="162"/>
    </row>
    <row r="34" spans="1:6" ht="18.75" x14ac:dyDescent="0.3">
      <c r="A34" s="32"/>
      <c r="B34" s="32"/>
      <c r="C34" s="32"/>
      <c r="D34" s="35"/>
      <c r="E34" s="35"/>
      <c r="F34" s="157"/>
    </row>
    <row r="35" spans="1:6" ht="18.75" x14ac:dyDescent="0.3">
      <c r="A35" s="32"/>
      <c r="B35" s="111"/>
      <c r="C35" s="32"/>
      <c r="D35" s="35"/>
      <c r="E35" s="35"/>
      <c r="F35" s="157"/>
    </row>
    <row r="36" spans="1:6" ht="18.75" x14ac:dyDescent="0.3">
      <c r="A36" s="32"/>
      <c r="B36" s="111"/>
      <c r="C36" s="32"/>
      <c r="D36" s="35"/>
      <c r="E36" s="35"/>
      <c r="F36" s="157"/>
    </row>
    <row r="37" spans="1:6" ht="21" x14ac:dyDescent="0.35">
      <c r="A37" s="32"/>
      <c r="B37" s="163"/>
      <c r="C37" s="32"/>
      <c r="D37" s="35"/>
      <c r="E37" s="35"/>
      <c r="F37" s="157"/>
    </row>
    <row r="38" spans="1:6" ht="18.75" x14ac:dyDescent="0.3">
      <c r="A38" s="32"/>
      <c r="B38" s="111"/>
      <c r="C38" s="32"/>
      <c r="D38" s="35"/>
      <c r="E38" s="35"/>
      <c r="F38" s="157"/>
    </row>
    <row r="39" spans="1:6" ht="18.75" x14ac:dyDescent="0.3">
      <c r="A39" s="32"/>
      <c r="B39" s="111"/>
      <c r="C39" s="32"/>
      <c r="D39" s="35"/>
      <c r="E39" s="35"/>
      <c r="F39" s="157"/>
    </row>
    <row r="40" spans="1:6" ht="18.75" x14ac:dyDescent="0.3">
      <c r="A40" s="32"/>
      <c r="B40" s="111"/>
      <c r="C40" s="32"/>
      <c r="D40" s="35"/>
      <c r="E40" s="35"/>
      <c r="F40" s="157"/>
    </row>
    <row r="41" spans="1:6" ht="18.75" x14ac:dyDescent="0.3">
      <c r="A41" s="32"/>
      <c r="B41" s="111"/>
      <c r="C41" s="32"/>
      <c r="D41" s="35"/>
      <c r="E41" s="35"/>
      <c r="F41" s="157"/>
    </row>
    <row r="42" spans="1:6" ht="21" x14ac:dyDescent="0.35">
      <c r="A42" s="32"/>
      <c r="B42" s="163"/>
      <c r="C42" s="32"/>
      <c r="D42" s="35"/>
      <c r="E42" s="35"/>
      <c r="F42" s="157"/>
    </row>
    <row r="43" spans="1:6" ht="18.75" x14ac:dyDescent="0.3">
      <c r="A43" s="32"/>
      <c r="B43" s="111"/>
      <c r="C43" s="32"/>
      <c r="D43" s="35"/>
      <c r="E43" s="35"/>
      <c r="F43" s="157"/>
    </row>
    <row r="44" spans="1:6" ht="18.75" x14ac:dyDescent="0.3">
      <c r="A44" s="32"/>
      <c r="B44" s="111"/>
      <c r="C44" s="32"/>
      <c r="D44" s="35"/>
      <c r="E44" s="35"/>
      <c r="F44" s="157"/>
    </row>
    <row r="45" spans="1:6" ht="18.75" x14ac:dyDescent="0.3">
      <c r="A45" s="32"/>
      <c r="B45" s="111"/>
      <c r="C45" s="32"/>
      <c r="D45" s="35"/>
      <c r="E45" s="35"/>
      <c r="F45" s="157"/>
    </row>
    <row r="46" spans="1:6" ht="18.75" x14ac:dyDescent="0.3">
      <c r="A46" s="32"/>
      <c r="B46" s="111"/>
      <c r="C46" s="32"/>
      <c r="D46" s="35"/>
      <c r="E46" s="35"/>
      <c r="F46" s="157"/>
    </row>
    <row r="47" spans="1:6" ht="21" x14ac:dyDescent="0.35">
      <c r="A47" s="167"/>
      <c r="B47" s="168"/>
      <c r="C47" s="32"/>
      <c r="D47" s="35"/>
      <c r="E47" s="35"/>
      <c r="F47" s="169"/>
    </row>
    <row r="48" spans="1:6" ht="21" x14ac:dyDescent="0.35">
      <c r="A48" s="167"/>
      <c r="B48" s="32"/>
      <c r="C48" s="32"/>
      <c r="D48" s="35"/>
      <c r="E48" s="35"/>
      <c r="F48" s="157"/>
    </row>
    <row r="49" spans="1:6" ht="21" x14ac:dyDescent="0.35">
      <c r="A49" s="167"/>
      <c r="B49" s="83"/>
      <c r="C49" s="32"/>
      <c r="D49" s="35"/>
      <c r="E49" s="35"/>
      <c r="F49" s="169"/>
    </row>
    <row r="50" spans="1:6" ht="21" x14ac:dyDescent="0.35">
      <c r="A50" s="167"/>
      <c r="B50" s="110"/>
      <c r="C50" s="32"/>
      <c r="D50" s="35"/>
      <c r="E50" s="35"/>
      <c r="F50" s="157"/>
    </row>
    <row r="51" spans="1:6" ht="21" x14ac:dyDescent="0.35">
      <c r="A51" s="167"/>
      <c r="B51" s="171"/>
      <c r="C51" s="32"/>
      <c r="D51" s="35"/>
      <c r="E51" s="35"/>
      <c r="F51" s="172"/>
    </row>
    <row r="52" spans="1:6" ht="21" x14ac:dyDescent="0.35">
      <c r="A52" s="167"/>
      <c r="B52" s="171"/>
      <c r="C52" s="32"/>
      <c r="D52" s="35"/>
      <c r="E52" s="35"/>
      <c r="F52" s="172"/>
    </row>
    <row r="53" spans="1:6" ht="23.25" x14ac:dyDescent="0.35">
      <c r="A53" s="167"/>
      <c r="B53" s="173"/>
      <c r="C53" s="34"/>
      <c r="D53" s="35"/>
      <c r="E53" s="35"/>
      <c r="F53" s="174"/>
    </row>
    <row r="54" spans="1:6" ht="18.75" x14ac:dyDescent="0.3">
      <c r="A54" s="31"/>
      <c r="B54" s="46"/>
      <c r="C54" s="34"/>
      <c r="D54" s="32"/>
      <c r="E54" s="32"/>
      <c r="F54" s="158"/>
    </row>
    <row r="55" spans="1:6" ht="18.75" x14ac:dyDescent="0.3">
      <c r="A55" s="31"/>
      <c r="B55" s="46"/>
      <c r="C55" s="34"/>
      <c r="D55" s="32"/>
      <c r="E55" s="32"/>
      <c r="F55" s="158"/>
    </row>
    <row r="56" spans="1:6" ht="18.75" x14ac:dyDescent="0.3">
      <c r="A56" s="31"/>
      <c r="B56" s="46"/>
      <c r="C56" s="34"/>
      <c r="D56" s="32"/>
      <c r="E56" s="32"/>
      <c r="F56" s="158"/>
    </row>
    <row r="57" spans="1:6" ht="18.75" x14ac:dyDescent="0.3">
      <c r="A57" s="31"/>
      <c r="B57" s="46"/>
      <c r="C57" s="34"/>
      <c r="D57" s="32"/>
      <c r="E57" s="32"/>
      <c r="F57" s="158"/>
    </row>
    <row r="84" ht="18" customHeight="1" x14ac:dyDescent="0.25"/>
  </sheetData>
  <customSheetViews>
    <customSheetView guid="{4842B10D-C650-4B3A-81AE-FC959F2ADE0A}" scale="40" showPageBreaks="1" fitToPage="1" printArea="1" hiddenRows="1" topLeftCell="A167">
      <selection activeCell="B181" sqref="B181"/>
      <rowBreaks count="11" manualBreakCount="11">
        <brk id="55" max="6" man="1"/>
        <brk id="107" max="6" man="1"/>
        <brk id="141" max="6" man="1"/>
        <brk id="194" max="6" man="1"/>
        <brk id="208" max="6" man="1"/>
        <brk id="214" max="6" man="1"/>
        <brk id="273" max="6" man="1"/>
        <brk id="317" max="6" man="1"/>
        <brk id="356" max="6" man="1"/>
        <brk id="393" max="6" man="1"/>
        <brk id="400" max="6" man="1"/>
      </rowBreaks>
      <pageMargins left="0.70866141732283461" right="0.70866141732283461" top="0.74803149606299213" bottom="0.74803149606299213" header="0.31496062992125984" footer="0.31496062992125984"/>
      <pageSetup paperSize="9" scale="48" fitToHeight="0" orientation="portrait" horizontalDpi="4294967295" verticalDpi="4294967295" r:id="rId1"/>
    </customSheetView>
  </customSheetViews>
  <mergeCells count="5">
    <mergeCell ref="B20:E20"/>
    <mergeCell ref="B27:C27"/>
    <mergeCell ref="B10:C10"/>
    <mergeCell ref="B11:C11"/>
    <mergeCell ref="B12:C1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4294967295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706"/>
  <sheetViews>
    <sheetView view="pageBreakPreview" zoomScale="70" zoomScaleNormal="100" zoomScaleSheetLayoutView="70" workbookViewId="0"/>
  </sheetViews>
  <sheetFormatPr defaultColWidth="9.140625" defaultRowHeight="15.75" x14ac:dyDescent="0.25"/>
  <cols>
    <col min="1" max="1" width="8" style="23" customWidth="1"/>
    <col min="2" max="2" width="84.140625" style="2" customWidth="1"/>
    <col min="3" max="3" width="27.28515625" style="3" customWidth="1"/>
    <col min="4" max="4" width="8.42578125" style="243" customWidth="1"/>
    <col min="5" max="5" width="11.85546875" style="243" customWidth="1"/>
    <col min="6" max="6" width="20.28515625" style="4" bestFit="1" customWidth="1"/>
    <col min="7" max="7" width="25.28515625" style="4" customWidth="1"/>
    <col min="8" max="8" width="25.28515625" style="22" customWidth="1"/>
    <col min="9" max="16384" width="9.140625" style="243"/>
  </cols>
  <sheetData>
    <row r="2" spans="1:8" ht="20.25" x14ac:dyDescent="0.3">
      <c r="B2" s="205" t="s">
        <v>212</v>
      </c>
      <c r="C2" s="186"/>
      <c r="D2" s="187"/>
      <c r="E2" s="188"/>
      <c r="F2" s="189"/>
      <c r="G2" s="190"/>
      <c r="H2" s="191"/>
    </row>
    <row r="3" spans="1:8" ht="20.25" x14ac:dyDescent="0.3">
      <c r="B3" s="206" t="s">
        <v>213</v>
      </c>
      <c r="C3" s="192"/>
      <c r="D3" s="192"/>
      <c r="E3" s="192"/>
      <c r="F3" s="193"/>
      <c r="G3" s="190"/>
      <c r="H3" s="191"/>
    </row>
    <row r="4" spans="1:8" x14ac:dyDescent="0.25">
      <c r="B4" s="194"/>
      <c r="C4" s="195"/>
      <c r="D4" s="196"/>
      <c r="E4" s="196"/>
      <c r="F4" s="193"/>
      <c r="G4" s="190"/>
      <c r="H4" s="191"/>
    </row>
    <row r="5" spans="1:8" x14ac:dyDescent="0.25">
      <c r="B5" s="204" t="s">
        <v>77</v>
      </c>
      <c r="C5" s="197" t="s">
        <v>74</v>
      </c>
      <c r="D5" s="207" t="s">
        <v>78</v>
      </c>
      <c r="E5" s="196"/>
      <c r="F5" s="243"/>
      <c r="G5" s="243"/>
      <c r="H5" s="191"/>
    </row>
    <row r="6" spans="1:8" x14ac:dyDescent="0.25">
      <c r="B6" s="195" t="s">
        <v>76</v>
      </c>
      <c r="C6" s="198" t="s">
        <v>75</v>
      </c>
      <c r="D6" s="207" t="s">
        <v>79</v>
      </c>
      <c r="E6" s="199"/>
      <c r="F6" s="243"/>
      <c r="G6" s="243"/>
      <c r="H6" s="191"/>
    </row>
    <row r="7" spans="1:8" ht="16.5" thickBot="1" x14ac:dyDescent="0.3">
      <c r="B7" s="200"/>
      <c r="C7" s="201"/>
      <c r="D7" s="202"/>
      <c r="E7" s="202"/>
      <c r="F7" s="203"/>
      <c r="G7" s="203"/>
      <c r="H7" s="203"/>
    </row>
    <row r="8" spans="1:8" ht="27" thickBot="1" x14ac:dyDescent="0.3">
      <c r="A8" s="25" t="s">
        <v>25</v>
      </c>
      <c r="B8" s="26" t="s">
        <v>0</v>
      </c>
      <c r="C8" s="85"/>
      <c r="D8" s="208" t="s">
        <v>23</v>
      </c>
      <c r="E8" s="208" t="s">
        <v>22</v>
      </c>
      <c r="F8" s="209" t="s">
        <v>24</v>
      </c>
      <c r="G8" s="209" t="s">
        <v>26</v>
      </c>
      <c r="H8" s="209" t="s">
        <v>27</v>
      </c>
    </row>
    <row r="9" spans="1:8" ht="21.75" thickBot="1" x14ac:dyDescent="0.35">
      <c r="A9" s="5" t="s">
        <v>14</v>
      </c>
      <c r="B9" s="289" t="s">
        <v>167</v>
      </c>
      <c r="C9" s="290"/>
      <c r="D9" s="6" t="s">
        <v>21</v>
      </c>
      <c r="E9" s="6">
        <v>1</v>
      </c>
      <c r="F9" s="15">
        <f>H9+G9</f>
        <v>0</v>
      </c>
      <c r="G9" s="15">
        <f>G351</f>
        <v>0</v>
      </c>
      <c r="H9" s="20">
        <f>H351</f>
        <v>0</v>
      </c>
    </row>
    <row r="10" spans="1:8" ht="95.25" customHeight="1" x14ac:dyDescent="0.3">
      <c r="A10" s="7"/>
      <c r="B10" s="234" t="s">
        <v>80</v>
      </c>
      <c r="C10" s="60" t="s">
        <v>81</v>
      </c>
      <c r="D10" s="7"/>
      <c r="E10" s="245"/>
      <c r="F10" s="9" t="s">
        <v>28</v>
      </c>
      <c r="G10" s="10"/>
      <c r="H10" s="10"/>
    </row>
    <row r="11" spans="1:8" ht="18.75" x14ac:dyDescent="0.3">
      <c r="A11" s="7"/>
      <c r="B11" s="274" t="s">
        <v>0</v>
      </c>
      <c r="C11" s="8"/>
      <c r="D11" s="7"/>
      <c r="E11" s="245"/>
      <c r="F11" s="9"/>
      <c r="G11" s="10"/>
      <c r="H11" s="10"/>
    </row>
    <row r="12" spans="1:8" ht="36.75" customHeight="1" x14ac:dyDescent="0.3">
      <c r="A12" s="7"/>
      <c r="B12" s="291" t="s">
        <v>116</v>
      </c>
      <c r="C12" s="292"/>
      <c r="D12" s="7"/>
      <c r="E12" s="245"/>
      <c r="F12" s="9"/>
      <c r="G12" s="10"/>
      <c r="H12" s="10"/>
    </row>
    <row r="13" spans="1:8" ht="18.75" customHeight="1" x14ac:dyDescent="0.3">
      <c r="A13" s="7"/>
      <c r="B13" s="234" t="s">
        <v>82</v>
      </c>
      <c r="C13" s="212" t="s">
        <v>85</v>
      </c>
      <c r="D13" s="7"/>
      <c r="E13" s="245"/>
      <c r="F13" s="9"/>
      <c r="G13" s="10"/>
      <c r="H13" s="10"/>
    </row>
    <row r="14" spans="1:8" ht="18.75" x14ac:dyDescent="0.3">
      <c r="A14" s="7"/>
      <c r="B14" s="234" t="s">
        <v>83</v>
      </c>
      <c r="C14" s="212" t="s">
        <v>86</v>
      </c>
      <c r="D14" s="7"/>
      <c r="E14" s="245"/>
      <c r="F14" s="9"/>
      <c r="G14" s="10"/>
      <c r="H14" s="10"/>
    </row>
    <row r="15" spans="1:8" ht="30" customHeight="1" x14ac:dyDescent="0.3">
      <c r="A15" s="7"/>
      <c r="B15" s="234" t="s">
        <v>84</v>
      </c>
      <c r="C15" s="227" t="s">
        <v>87</v>
      </c>
      <c r="D15" s="7"/>
      <c r="E15" s="245"/>
      <c r="F15" s="9"/>
      <c r="G15" s="10"/>
      <c r="H15" s="10"/>
    </row>
    <row r="16" spans="1:8" ht="18.75" x14ac:dyDescent="0.3">
      <c r="A16" s="7"/>
      <c r="B16" s="234" t="s">
        <v>20</v>
      </c>
      <c r="C16" s="227" t="s">
        <v>88</v>
      </c>
      <c r="D16" s="7"/>
      <c r="E16" s="245"/>
      <c r="F16" s="9"/>
      <c r="G16" s="10"/>
      <c r="H16" s="10"/>
    </row>
    <row r="17" spans="1:8" ht="18.75" x14ac:dyDescent="0.3">
      <c r="A17" s="7"/>
      <c r="B17" s="234"/>
      <c r="C17" s="232"/>
      <c r="D17" s="7"/>
      <c r="E17" s="245"/>
      <c r="F17" s="9"/>
      <c r="G17" s="10"/>
      <c r="H17" s="10"/>
    </row>
    <row r="18" spans="1:8" ht="18.75" x14ac:dyDescent="0.3">
      <c r="A18" s="7"/>
      <c r="B18" s="230" t="s">
        <v>36</v>
      </c>
      <c r="C18" s="232"/>
      <c r="D18" s="7"/>
      <c r="E18" s="245"/>
      <c r="F18" s="9"/>
      <c r="G18" s="10"/>
      <c r="H18" s="10"/>
    </row>
    <row r="19" spans="1:8" ht="18.75" x14ac:dyDescent="0.3">
      <c r="A19" s="7"/>
      <c r="B19" s="230" t="s">
        <v>89</v>
      </c>
      <c r="C19" s="232"/>
      <c r="D19" s="7"/>
      <c r="E19" s="245"/>
      <c r="F19" s="9"/>
      <c r="G19" s="10"/>
      <c r="H19" s="10"/>
    </row>
    <row r="20" spans="1:8" ht="18.75" x14ac:dyDescent="0.3">
      <c r="A20" s="7"/>
      <c r="B20" s="58" t="s">
        <v>19</v>
      </c>
      <c r="C20" s="232" t="s">
        <v>91</v>
      </c>
      <c r="D20" s="7"/>
      <c r="E20" s="245"/>
      <c r="F20" s="9"/>
      <c r="G20" s="10"/>
      <c r="H20" s="10"/>
    </row>
    <row r="21" spans="1:8" ht="18.75" x14ac:dyDescent="0.3">
      <c r="A21" s="7"/>
      <c r="B21" s="274" t="s">
        <v>90</v>
      </c>
      <c r="C21" s="212" t="s">
        <v>41</v>
      </c>
      <c r="D21" s="7"/>
      <c r="E21" s="245"/>
      <c r="F21" s="9"/>
      <c r="G21" s="10"/>
      <c r="H21" s="10"/>
    </row>
    <row r="22" spans="1:8" ht="18.75" x14ac:dyDescent="0.3">
      <c r="A22" s="7"/>
      <c r="B22" s="274" t="s">
        <v>5</v>
      </c>
      <c r="C22" s="212" t="s">
        <v>41</v>
      </c>
      <c r="D22" s="7"/>
      <c r="E22" s="245"/>
      <c r="F22" s="9"/>
      <c r="G22" s="10"/>
      <c r="H22" s="10"/>
    </row>
    <row r="23" spans="1:8" ht="18.75" x14ac:dyDescent="0.3">
      <c r="A23" s="7"/>
      <c r="B23" s="274" t="s">
        <v>6</v>
      </c>
      <c r="C23" s="212" t="s">
        <v>37</v>
      </c>
      <c r="D23" s="7"/>
      <c r="E23" s="245"/>
      <c r="F23" s="9"/>
      <c r="G23" s="10"/>
      <c r="H23" s="10"/>
    </row>
    <row r="24" spans="1:8" ht="24" customHeight="1" x14ac:dyDescent="0.3">
      <c r="A24" s="7"/>
      <c r="B24" s="274" t="s">
        <v>7</v>
      </c>
      <c r="C24" s="227" t="s">
        <v>92</v>
      </c>
      <c r="D24" s="7"/>
      <c r="E24" s="245"/>
      <c r="F24" s="9"/>
      <c r="G24" s="10"/>
      <c r="H24" s="10"/>
    </row>
    <row r="25" spans="1:8" ht="18.75" x14ac:dyDescent="0.3">
      <c r="A25" s="7"/>
      <c r="B25" s="222"/>
      <c r="C25" s="227"/>
      <c r="D25" s="7"/>
      <c r="E25" s="245"/>
      <c r="F25" s="9"/>
      <c r="G25" s="10"/>
      <c r="H25" s="10"/>
    </row>
    <row r="26" spans="1:8" ht="28.5" customHeight="1" x14ac:dyDescent="0.3">
      <c r="A26" s="7"/>
      <c r="B26" s="274" t="s">
        <v>93</v>
      </c>
      <c r="C26" s="227" t="s">
        <v>42</v>
      </c>
      <c r="D26" s="7"/>
      <c r="E26" s="245"/>
      <c r="F26" s="9"/>
      <c r="G26" s="10"/>
      <c r="H26" s="10"/>
    </row>
    <row r="27" spans="1:8" ht="18.75" x14ac:dyDescent="0.3">
      <c r="A27" s="7"/>
      <c r="B27" s="274" t="s">
        <v>8</v>
      </c>
      <c r="C27" s="212" t="s">
        <v>94</v>
      </c>
      <c r="D27" s="7"/>
      <c r="E27" s="245"/>
      <c r="F27" s="9"/>
      <c r="G27" s="10"/>
      <c r="H27" s="10"/>
    </row>
    <row r="28" spans="1:8" ht="18.75" x14ac:dyDescent="0.3">
      <c r="A28" s="7"/>
      <c r="B28" s="274" t="s">
        <v>9</v>
      </c>
      <c r="C28" s="212" t="s">
        <v>94</v>
      </c>
      <c r="D28" s="7"/>
      <c r="E28" s="245"/>
      <c r="F28" s="9"/>
      <c r="G28" s="10"/>
      <c r="H28" s="10"/>
    </row>
    <row r="29" spans="1:8" ht="75" x14ac:dyDescent="0.3">
      <c r="A29" s="7"/>
      <c r="B29" s="274" t="s">
        <v>95</v>
      </c>
      <c r="C29" s="212" t="s">
        <v>98</v>
      </c>
      <c r="D29" s="7"/>
      <c r="E29" s="245"/>
      <c r="F29" s="9"/>
      <c r="G29" s="10"/>
      <c r="H29" s="10"/>
    </row>
    <row r="30" spans="1:8" ht="18.75" x14ac:dyDescent="0.3">
      <c r="A30" s="7"/>
      <c r="B30" s="274" t="s">
        <v>96</v>
      </c>
      <c r="C30" s="212" t="s">
        <v>97</v>
      </c>
      <c r="D30" s="7"/>
      <c r="E30" s="245"/>
      <c r="F30" s="9"/>
      <c r="G30" s="10"/>
      <c r="H30" s="10"/>
    </row>
    <row r="31" spans="1:8" ht="75" x14ac:dyDescent="0.3">
      <c r="A31" s="7"/>
      <c r="B31" s="274" t="s">
        <v>176</v>
      </c>
      <c r="C31" s="212" t="s">
        <v>99</v>
      </c>
      <c r="D31" s="7"/>
      <c r="E31" s="245"/>
      <c r="F31" s="9"/>
      <c r="G31" s="10"/>
      <c r="H31" s="10"/>
    </row>
    <row r="32" spans="1:8" ht="18.75" x14ac:dyDescent="0.3">
      <c r="A32" s="7"/>
      <c r="B32" s="222" t="s">
        <v>100</v>
      </c>
      <c r="C32" s="227" t="s">
        <v>94</v>
      </c>
      <c r="D32" s="7"/>
      <c r="E32" s="245"/>
      <c r="F32" s="9"/>
      <c r="G32" s="10"/>
      <c r="H32" s="10"/>
    </row>
    <row r="33" spans="1:8" ht="21" x14ac:dyDescent="0.3">
      <c r="A33" s="7"/>
      <c r="B33" s="222" t="s">
        <v>101</v>
      </c>
      <c r="C33" s="227" t="s">
        <v>43</v>
      </c>
      <c r="D33" s="7"/>
      <c r="E33" s="245"/>
      <c r="F33" s="9"/>
      <c r="G33" s="10"/>
      <c r="H33" s="10"/>
    </row>
    <row r="34" spans="1:8" ht="18.75" x14ac:dyDescent="0.3">
      <c r="A34" s="7"/>
      <c r="B34" s="230"/>
      <c r="C34" s="232"/>
      <c r="D34" s="7"/>
      <c r="E34" s="245"/>
      <c r="F34" s="9"/>
      <c r="G34" s="10"/>
      <c r="H34" s="10"/>
    </row>
    <row r="35" spans="1:8" ht="18.75" x14ac:dyDescent="0.3">
      <c r="A35" s="7"/>
      <c r="B35" s="213" t="s">
        <v>1</v>
      </c>
      <c r="C35" s="232"/>
      <c r="D35" s="7"/>
      <c r="E35" s="245"/>
      <c r="F35" s="9"/>
      <c r="G35" s="10"/>
      <c r="H35" s="10"/>
    </row>
    <row r="36" spans="1:8" ht="18.75" x14ac:dyDescent="0.3">
      <c r="A36" s="7"/>
      <c r="B36" s="219" t="s">
        <v>104</v>
      </c>
      <c r="C36" s="232"/>
      <c r="D36" s="7"/>
      <c r="E36" s="245"/>
      <c r="F36" s="9"/>
      <c r="G36" s="10"/>
      <c r="H36" s="10"/>
    </row>
    <row r="37" spans="1:8" ht="18.75" x14ac:dyDescent="0.3">
      <c r="A37" s="7"/>
      <c r="B37" s="215" t="s">
        <v>102</v>
      </c>
      <c r="C37" s="232"/>
      <c r="D37" s="7"/>
      <c r="E37" s="245"/>
      <c r="F37" s="9"/>
      <c r="G37" s="10"/>
      <c r="H37" s="10"/>
    </row>
    <row r="38" spans="1:8" ht="18.75" x14ac:dyDescent="0.3">
      <c r="A38" s="7"/>
      <c r="B38" s="216" t="s">
        <v>103</v>
      </c>
      <c r="C38" s="232"/>
      <c r="D38" s="7"/>
      <c r="E38" s="245"/>
      <c r="F38" s="9"/>
      <c r="G38" s="10"/>
      <c r="H38" s="10"/>
    </row>
    <row r="39" spans="1:8" ht="18.75" x14ac:dyDescent="0.3">
      <c r="A39" s="7"/>
      <c r="B39" s="214" t="s">
        <v>105</v>
      </c>
      <c r="C39" s="232"/>
      <c r="D39" s="7"/>
      <c r="E39" s="245"/>
      <c r="F39" s="9"/>
      <c r="G39" s="10"/>
      <c r="H39" s="10"/>
    </row>
    <row r="40" spans="1:8" ht="27.75" customHeight="1" x14ac:dyDescent="0.3">
      <c r="A40" s="7"/>
      <c r="B40" s="214" t="s">
        <v>106</v>
      </c>
      <c r="C40" s="232"/>
      <c r="D40" s="7"/>
      <c r="E40" s="245"/>
      <c r="F40" s="9"/>
      <c r="G40" s="10"/>
      <c r="H40" s="10"/>
    </row>
    <row r="41" spans="1:8" ht="18.75" x14ac:dyDescent="0.3">
      <c r="A41" s="7"/>
      <c r="B41" s="215" t="s">
        <v>107</v>
      </c>
      <c r="C41" s="232"/>
      <c r="D41" s="7"/>
      <c r="E41" s="245"/>
      <c r="F41" s="9"/>
      <c r="G41" s="10"/>
      <c r="H41" s="10"/>
    </row>
    <row r="42" spans="1:8" ht="21" customHeight="1" x14ac:dyDescent="0.3">
      <c r="A42" s="7"/>
      <c r="B42" s="214" t="s">
        <v>108</v>
      </c>
      <c r="C42" s="232"/>
      <c r="D42" s="7"/>
      <c r="E42" s="245"/>
      <c r="F42" s="9"/>
      <c r="G42" s="10"/>
      <c r="H42" s="10"/>
    </row>
    <row r="43" spans="1:8" ht="18.75" x14ac:dyDescent="0.3">
      <c r="A43" s="7"/>
      <c r="B43" s="214" t="s">
        <v>109</v>
      </c>
      <c r="C43" s="232"/>
      <c r="D43" s="7"/>
      <c r="E43" s="245"/>
      <c r="F43" s="9"/>
      <c r="G43" s="10"/>
      <c r="H43" s="10"/>
    </row>
    <row r="44" spans="1:8" ht="18.75" x14ac:dyDescent="0.3">
      <c r="A44" s="7"/>
      <c r="B44" s="217" t="s">
        <v>110</v>
      </c>
      <c r="C44" s="232"/>
      <c r="D44" s="7"/>
      <c r="E44" s="245"/>
      <c r="F44" s="9"/>
      <c r="G44" s="10"/>
      <c r="H44" s="10"/>
    </row>
    <row r="45" spans="1:8" ht="20.25" customHeight="1" x14ac:dyDescent="0.3">
      <c r="A45" s="7"/>
      <c r="B45" s="218" t="s">
        <v>29</v>
      </c>
      <c r="C45" s="232"/>
      <c r="D45" s="7"/>
      <c r="E45" s="245"/>
      <c r="F45" s="9"/>
      <c r="G45" s="10"/>
      <c r="H45" s="10"/>
    </row>
    <row r="46" spans="1:8" ht="18.75" x14ac:dyDescent="0.3">
      <c r="A46" s="7"/>
      <c r="B46" s="218" t="s">
        <v>111</v>
      </c>
      <c r="C46" s="232"/>
      <c r="D46" s="7"/>
      <c r="E46" s="245"/>
      <c r="F46" s="9"/>
      <c r="G46" s="10"/>
      <c r="H46" s="10"/>
    </row>
    <row r="47" spans="1:8" ht="18.75" x14ac:dyDescent="0.3">
      <c r="A47" s="7"/>
      <c r="B47" s="235" t="s">
        <v>112</v>
      </c>
      <c r="C47" s="232"/>
      <c r="D47" s="7"/>
      <c r="E47" s="245"/>
      <c r="F47" s="9"/>
      <c r="G47" s="10"/>
      <c r="H47" s="10"/>
    </row>
    <row r="48" spans="1:8" ht="16.5" customHeight="1" x14ac:dyDescent="0.3">
      <c r="A48" s="7"/>
      <c r="B48" s="235" t="s">
        <v>30</v>
      </c>
      <c r="C48" s="232"/>
      <c r="D48" s="7"/>
      <c r="E48" s="245"/>
      <c r="F48" s="9"/>
      <c r="G48" s="10"/>
      <c r="H48" s="10"/>
    </row>
    <row r="49" spans="1:8" ht="18.75" x14ac:dyDescent="0.3">
      <c r="A49" s="7"/>
      <c r="B49" s="235" t="s">
        <v>31</v>
      </c>
      <c r="C49" s="232"/>
      <c r="D49" s="7"/>
      <c r="E49" s="245"/>
      <c r="F49" s="9"/>
      <c r="G49" s="10"/>
      <c r="H49" s="10"/>
    </row>
    <row r="50" spans="1:8" ht="18.75" x14ac:dyDescent="0.3">
      <c r="A50" s="7"/>
      <c r="B50" s="235" t="s">
        <v>44</v>
      </c>
      <c r="C50" s="232"/>
      <c r="D50" s="7"/>
      <c r="E50" s="245"/>
      <c r="F50" s="9"/>
      <c r="G50" s="10"/>
      <c r="H50" s="10"/>
    </row>
    <row r="51" spans="1:8" ht="24.75" customHeight="1" x14ac:dyDescent="0.3">
      <c r="A51" s="7"/>
      <c r="B51" s="235" t="s">
        <v>32</v>
      </c>
      <c r="C51" s="232"/>
      <c r="D51" s="7"/>
      <c r="E51" s="245"/>
      <c r="F51" s="9"/>
      <c r="G51" s="10"/>
      <c r="H51" s="10"/>
    </row>
    <row r="52" spans="1:8" ht="18.75" x14ac:dyDescent="0.3">
      <c r="A52" s="7"/>
      <c r="B52" s="235" t="s">
        <v>113</v>
      </c>
      <c r="C52" s="232"/>
      <c r="D52" s="7"/>
      <c r="E52" s="245"/>
      <c r="F52" s="9"/>
      <c r="G52" s="10"/>
      <c r="H52" s="10"/>
    </row>
    <row r="53" spans="1:8" ht="18.75" x14ac:dyDescent="0.3">
      <c r="A53" s="7"/>
      <c r="B53" s="235" t="s">
        <v>114</v>
      </c>
      <c r="C53" s="232"/>
      <c r="D53" s="7"/>
      <c r="E53" s="245"/>
      <c r="F53" s="9"/>
      <c r="G53" s="10"/>
      <c r="H53" s="10"/>
    </row>
    <row r="54" spans="1:8" ht="18.75" x14ac:dyDescent="0.3">
      <c r="A54" s="7"/>
      <c r="B54" s="224"/>
      <c r="C54" s="232"/>
      <c r="D54" s="7"/>
      <c r="E54" s="245"/>
      <c r="F54" s="9"/>
      <c r="G54" s="10"/>
      <c r="H54" s="10"/>
    </row>
    <row r="55" spans="1:8" ht="30" customHeight="1" x14ac:dyDescent="0.3">
      <c r="A55" s="7"/>
      <c r="B55" s="230" t="s">
        <v>115</v>
      </c>
      <c r="C55" s="232"/>
      <c r="D55" s="7"/>
      <c r="E55" s="245"/>
      <c r="F55" s="9"/>
      <c r="G55" s="10"/>
      <c r="H55" s="10"/>
    </row>
    <row r="56" spans="1:8" ht="127.15" customHeight="1" x14ac:dyDescent="0.3">
      <c r="A56" s="7"/>
      <c r="B56" s="220" t="s">
        <v>117</v>
      </c>
      <c r="C56" s="232"/>
      <c r="D56" s="7"/>
      <c r="E56" s="245"/>
      <c r="F56" s="9"/>
      <c r="G56" s="10"/>
      <c r="H56" s="10"/>
    </row>
    <row r="57" spans="1:8" ht="40.5" customHeight="1" x14ac:dyDescent="0.3">
      <c r="A57" s="7"/>
      <c r="B57" s="221" t="s">
        <v>2</v>
      </c>
      <c r="C57" s="232"/>
      <c r="D57" s="7"/>
      <c r="E57" s="245"/>
      <c r="F57" s="9"/>
      <c r="G57" s="10"/>
      <c r="H57" s="10"/>
    </row>
    <row r="58" spans="1:8" ht="165" customHeight="1" x14ac:dyDescent="0.3">
      <c r="A58" s="7"/>
      <c r="B58" s="223" t="s">
        <v>118</v>
      </c>
      <c r="C58" s="223"/>
      <c r="D58" s="7"/>
      <c r="E58" s="245"/>
      <c r="F58" s="9"/>
      <c r="G58" s="10"/>
      <c r="H58" s="10"/>
    </row>
    <row r="59" spans="1:8" ht="18.75" x14ac:dyDescent="0.3">
      <c r="A59" s="7"/>
      <c r="B59" s="223"/>
      <c r="C59" s="232"/>
      <c r="D59" s="7"/>
      <c r="E59" s="245"/>
      <c r="F59" s="9"/>
      <c r="G59" s="10"/>
      <c r="H59" s="10"/>
    </row>
    <row r="60" spans="1:8" ht="18.75" x14ac:dyDescent="0.3">
      <c r="A60" s="7"/>
      <c r="B60" s="221" t="s">
        <v>119</v>
      </c>
      <c r="C60" s="232"/>
      <c r="D60" s="7"/>
      <c r="E60" s="245"/>
      <c r="F60" s="9"/>
      <c r="G60" s="10"/>
      <c r="H60" s="10"/>
    </row>
    <row r="61" spans="1:8" ht="37.5" x14ac:dyDescent="0.3">
      <c r="A61" s="7"/>
      <c r="B61" s="223" t="s">
        <v>120</v>
      </c>
      <c r="C61" s="232"/>
      <c r="D61" s="7"/>
      <c r="E61" s="245"/>
      <c r="F61" s="9"/>
      <c r="G61" s="10"/>
      <c r="H61" s="10"/>
    </row>
    <row r="62" spans="1:8" ht="40.5" customHeight="1" x14ac:dyDescent="0.3">
      <c r="A62" s="7"/>
      <c r="B62" s="223"/>
      <c r="C62" s="232"/>
      <c r="D62" s="7"/>
      <c r="E62" s="245"/>
      <c r="F62" s="9"/>
      <c r="G62" s="10"/>
      <c r="H62" s="10"/>
    </row>
    <row r="63" spans="1:8" ht="18.75" x14ac:dyDescent="0.3">
      <c r="A63" s="7"/>
      <c r="B63" s="221" t="s">
        <v>121</v>
      </c>
      <c r="C63" s="232"/>
      <c r="D63" s="7"/>
      <c r="E63" s="245"/>
      <c r="F63" s="9"/>
      <c r="G63" s="10"/>
      <c r="H63" s="10"/>
    </row>
    <row r="64" spans="1:8" ht="37.5" x14ac:dyDescent="0.3">
      <c r="A64" s="7"/>
      <c r="B64" s="223" t="s">
        <v>122</v>
      </c>
      <c r="C64" s="232"/>
      <c r="D64" s="7"/>
      <c r="E64" s="245"/>
      <c r="F64" s="9"/>
      <c r="G64" s="10"/>
      <c r="H64" s="10"/>
    </row>
    <row r="65" spans="1:8" ht="18.75" x14ac:dyDescent="0.3">
      <c r="A65" s="7"/>
      <c r="B65" s="223" t="s">
        <v>3</v>
      </c>
      <c r="C65" s="232"/>
      <c r="D65" s="7"/>
      <c r="E65" s="245"/>
      <c r="F65" s="9"/>
      <c r="G65" s="10"/>
      <c r="H65" s="10"/>
    </row>
    <row r="66" spans="1:8" ht="18.75" x14ac:dyDescent="0.3">
      <c r="A66" s="7"/>
      <c r="B66" s="223"/>
      <c r="C66" s="232"/>
      <c r="D66" s="7"/>
      <c r="E66" s="245"/>
      <c r="F66" s="9"/>
      <c r="G66" s="10"/>
      <c r="H66" s="10"/>
    </row>
    <row r="67" spans="1:8" ht="18.75" x14ac:dyDescent="0.3">
      <c r="A67" s="7"/>
      <c r="B67" s="221" t="s">
        <v>4</v>
      </c>
      <c r="C67" s="232"/>
      <c r="D67" s="7"/>
      <c r="E67" s="245"/>
      <c r="F67" s="9"/>
      <c r="G67" s="10"/>
      <c r="H67" s="10"/>
    </row>
    <row r="68" spans="1:8" ht="75" x14ac:dyDescent="0.3">
      <c r="A68" s="7"/>
      <c r="B68" s="223" t="s">
        <v>123</v>
      </c>
      <c r="C68" s="232"/>
      <c r="D68" s="7"/>
      <c r="E68" s="245"/>
      <c r="F68" s="9"/>
      <c r="G68" s="10"/>
      <c r="H68" s="10"/>
    </row>
    <row r="69" spans="1:8" ht="18.75" x14ac:dyDescent="0.3">
      <c r="A69" s="7"/>
      <c r="B69" s="222"/>
      <c r="C69" s="232"/>
      <c r="D69" s="7"/>
      <c r="E69" s="245"/>
      <c r="F69" s="9"/>
      <c r="G69" s="10"/>
      <c r="H69" s="10"/>
    </row>
    <row r="70" spans="1:8" ht="18.75" x14ac:dyDescent="0.3">
      <c r="A70" s="7"/>
      <c r="B70" s="221" t="s">
        <v>124</v>
      </c>
      <c r="C70" s="232"/>
      <c r="D70" s="7"/>
      <c r="E70" s="245"/>
      <c r="F70" s="9"/>
      <c r="G70" s="10"/>
      <c r="H70" s="10"/>
    </row>
    <row r="71" spans="1:8" ht="18.75" x14ac:dyDescent="0.3">
      <c r="A71" s="7"/>
      <c r="B71" s="222"/>
      <c r="C71" s="232"/>
      <c r="D71" s="7"/>
      <c r="E71" s="245"/>
      <c r="F71" s="9"/>
      <c r="G71" s="10"/>
      <c r="H71" s="10"/>
    </row>
    <row r="72" spans="1:8" ht="37.5" x14ac:dyDescent="0.3">
      <c r="A72" s="7"/>
      <c r="B72" s="222" t="s">
        <v>161</v>
      </c>
      <c r="C72" s="232"/>
      <c r="D72" s="7"/>
      <c r="E72" s="245"/>
      <c r="F72" s="9"/>
      <c r="G72" s="10"/>
      <c r="H72" s="10"/>
    </row>
    <row r="73" spans="1:8" ht="18.75" x14ac:dyDescent="0.3">
      <c r="A73" s="7"/>
      <c r="B73" s="222" t="s">
        <v>10</v>
      </c>
      <c r="C73" s="232"/>
      <c r="D73" s="7"/>
      <c r="E73" s="245"/>
      <c r="F73" s="9"/>
      <c r="G73" s="10"/>
      <c r="H73" s="10"/>
    </row>
    <row r="74" spans="1:8" ht="18.75" x14ac:dyDescent="0.3">
      <c r="A74" s="7"/>
      <c r="B74" s="222" t="s">
        <v>11</v>
      </c>
      <c r="C74" s="232"/>
      <c r="D74" s="7"/>
      <c r="E74" s="245"/>
      <c r="F74" s="9"/>
      <c r="G74" s="10"/>
      <c r="H74" s="10"/>
    </row>
    <row r="75" spans="1:8" ht="56.25" x14ac:dyDescent="0.3">
      <c r="A75" s="7"/>
      <c r="B75" s="223" t="s">
        <v>125</v>
      </c>
      <c r="C75" s="232"/>
      <c r="D75" s="7"/>
      <c r="E75" s="245"/>
      <c r="F75" s="9"/>
      <c r="G75" s="10"/>
      <c r="H75" s="10"/>
    </row>
    <row r="76" spans="1:8" ht="18.75" x14ac:dyDescent="0.3">
      <c r="A76" s="7"/>
      <c r="B76" s="223"/>
      <c r="C76" s="232"/>
      <c r="D76" s="7"/>
      <c r="E76" s="245"/>
      <c r="F76" s="9"/>
      <c r="G76" s="10"/>
      <c r="H76" s="10"/>
    </row>
    <row r="77" spans="1:8" ht="18.75" x14ac:dyDescent="0.3">
      <c r="A77" s="7"/>
      <c r="B77" s="222" t="s">
        <v>12</v>
      </c>
      <c r="C77" s="232"/>
      <c r="D77" s="7"/>
      <c r="E77" s="245"/>
      <c r="F77" s="9"/>
      <c r="G77" s="10"/>
      <c r="H77" s="10"/>
    </row>
    <row r="78" spans="1:8" ht="37.5" x14ac:dyDescent="0.3">
      <c r="A78" s="7"/>
      <c r="B78" s="235" t="s">
        <v>126</v>
      </c>
      <c r="C78" s="232"/>
      <c r="D78" s="7"/>
      <c r="E78" s="245"/>
      <c r="F78" s="9"/>
      <c r="G78" s="10"/>
      <c r="H78" s="10"/>
    </row>
    <row r="79" spans="1:8" ht="75.75" customHeight="1" x14ac:dyDescent="0.3">
      <c r="A79" s="7"/>
      <c r="B79" s="235" t="s">
        <v>127</v>
      </c>
      <c r="C79" s="232"/>
      <c r="D79" s="7"/>
      <c r="E79" s="245"/>
      <c r="F79" s="9"/>
      <c r="G79" s="10"/>
      <c r="H79" s="10"/>
    </row>
    <row r="80" spans="1:8" ht="37.5" x14ac:dyDescent="0.3">
      <c r="A80" s="7"/>
      <c r="B80" s="235" t="s">
        <v>128</v>
      </c>
      <c r="C80" s="232"/>
      <c r="D80" s="7"/>
      <c r="E80" s="245"/>
      <c r="F80" s="9"/>
      <c r="G80" s="10"/>
      <c r="H80" s="10"/>
    </row>
    <row r="81" spans="1:8" ht="18.75" x14ac:dyDescent="0.3">
      <c r="A81" s="7"/>
      <c r="B81" s="235" t="s">
        <v>129</v>
      </c>
      <c r="C81" s="232"/>
      <c r="D81" s="7"/>
      <c r="E81" s="245"/>
      <c r="F81" s="9"/>
      <c r="G81" s="10"/>
      <c r="H81" s="10"/>
    </row>
    <row r="82" spans="1:8" ht="18.75" x14ac:dyDescent="0.3">
      <c r="A82" s="7"/>
      <c r="B82" s="235" t="s">
        <v>130</v>
      </c>
      <c r="C82" s="232"/>
      <c r="D82" s="7"/>
      <c r="E82" s="245"/>
      <c r="F82" s="9"/>
      <c r="G82" s="10"/>
      <c r="H82" s="10"/>
    </row>
    <row r="83" spans="1:8" ht="18.75" x14ac:dyDescent="0.3">
      <c r="A83" s="7"/>
      <c r="B83" s="235" t="s">
        <v>131</v>
      </c>
      <c r="C83" s="232"/>
      <c r="D83" s="7"/>
      <c r="E83" s="245"/>
      <c r="F83" s="9"/>
      <c r="G83" s="10"/>
      <c r="H83" s="10"/>
    </row>
    <row r="84" spans="1:8" ht="56.25" x14ac:dyDescent="0.3">
      <c r="A84" s="7"/>
      <c r="B84" s="235" t="s">
        <v>132</v>
      </c>
      <c r="C84" s="232"/>
      <c r="D84" s="7"/>
      <c r="E84" s="245"/>
      <c r="F84" s="9"/>
      <c r="G84" s="10"/>
      <c r="H84" s="10"/>
    </row>
    <row r="85" spans="1:8" ht="37.5" x14ac:dyDescent="0.3">
      <c r="A85" s="7"/>
      <c r="B85" s="235" t="s">
        <v>133</v>
      </c>
      <c r="C85" s="232"/>
      <c r="D85" s="7"/>
      <c r="E85" s="245"/>
      <c r="F85" s="9"/>
      <c r="G85" s="10"/>
      <c r="H85" s="10"/>
    </row>
    <row r="86" spans="1:8" ht="18.75" x14ac:dyDescent="0.3">
      <c r="A86" s="7"/>
      <c r="B86" s="235"/>
      <c r="C86" s="232"/>
      <c r="D86" s="7"/>
      <c r="E86" s="245"/>
      <c r="F86" s="9"/>
      <c r="G86" s="10"/>
      <c r="H86" s="10"/>
    </row>
    <row r="87" spans="1:8" ht="18.75" x14ac:dyDescent="0.3">
      <c r="A87" s="7"/>
      <c r="B87" s="222" t="s">
        <v>13</v>
      </c>
      <c r="C87" s="232"/>
      <c r="D87" s="7"/>
      <c r="E87" s="245"/>
      <c r="F87" s="9"/>
      <c r="G87" s="10"/>
      <c r="H87" s="10"/>
    </row>
    <row r="88" spans="1:8" ht="112.5" x14ac:dyDescent="0.3">
      <c r="A88" s="7"/>
      <c r="B88" s="223" t="s">
        <v>134</v>
      </c>
      <c r="C88" s="232"/>
      <c r="D88" s="7"/>
      <c r="E88" s="245"/>
      <c r="F88" s="9"/>
      <c r="G88" s="10"/>
      <c r="H88" s="10"/>
    </row>
    <row r="89" spans="1:8" ht="18.75" x14ac:dyDescent="0.3">
      <c r="A89" s="7"/>
      <c r="B89" s="234"/>
      <c r="C89" s="232"/>
      <c r="D89" s="7"/>
      <c r="E89" s="245"/>
      <c r="F89" s="9"/>
      <c r="G89" s="10"/>
      <c r="H89" s="10"/>
    </row>
    <row r="90" spans="1:8" ht="37.5" x14ac:dyDescent="0.3">
      <c r="A90" s="7"/>
      <c r="B90" s="274" t="s">
        <v>135</v>
      </c>
      <c r="C90" s="232"/>
      <c r="D90" s="7"/>
      <c r="E90" s="245"/>
      <c r="F90" s="9"/>
      <c r="G90" s="10"/>
      <c r="H90" s="10"/>
    </row>
    <row r="91" spans="1:8" ht="18.75" x14ac:dyDescent="0.3">
      <c r="A91" s="7"/>
      <c r="B91" s="274"/>
      <c r="C91" s="232"/>
      <c r="D91" s="7"/>
      <c r="E91" s="245"/>
      <c r="F91" s="9"/>
      <c r="G91" s="10"/>
      <c r="H91" s="10"/>
    </row>
    <row r="92" spans="1:8" x14ac:dyDescent="0.25">
      <c r="A92" s="17"/>
      <c r="B92" s="19"/>
      <c r="D92" s="17"/>
      <c r="E92" s="17"/>
      <c r="F92" s="18"/>
      <c r="G92" s="18"/>
    </row>
    <row r="93" spans="1:8" x14ac:dyDescent="0.25">
      <c r="A93" s="17"/>
      <c r="B93" s="19"/>
      <c r="D93" s="17"/>
      <c r="E93" s="17"/>
      <c r="F93" s="18"/>
      <c r="G93" s="18"/>
    </row>
    <row r="94" spans="1:8" x14ac:dyDescent="0.25">
      <c r="A94" s="17"/>
      <c r="B94" s="19"/>
      <c r="D94" s="17"/>
      <c r="E94" s="17"/>
      <c r="F94" s="18"/>
      <c r="G94" s="18"/>
    </row>
    <row r="95" spans="1:8" x14ac:dyDescent="0.25">
      <c r="A95" s="17"/>
      <c r="B95" s="19"/>
      <c r="D95" s="17"/>
      <c r="E95" s="17"/>
      <c r="F95" s="18"/>
      <c r="G95" s="18"/>
    </row>
    <row r="96" spans="1:8" x14ac:dyDescent="0.25">
      <c r="A96" s="17"/>
      <c r="B96" s="19"/>
      <c r="D96" s="17"/>
      <c r="E96" s="17"/>
      <c r="F96" s="18"/>
      <c r="G96" s="18"/>
    </row>
    <row r="97" spans="1:8" x14ac:dyDescent="0.25">
      <c r="A97" s="17"/>
      <c r="B97" s="19"/>
      <c r="D97" s="17"/>
      <c r="E97" s="17"/>
      <c r="F97" s="18"/>
      <c r="G97" s="18"/>
    </row>
    <row r="98" spans="1:8" x14ac:dyDescent="0.25">
      <c r="A98" s="17"/>
      <c r="B98" s="19"/>
      <c r="D98" s="17"/>
      <c r="E98" s="17"/>
      <c r="F98" s="18"/>
      <c r="G98" s="18"/>
    </row>
    <row r="99" spans="1:8" x14ac:dyDescent="0.25">
      <c r="A99" s="17"/>
      <c r="B99" s="19"/>
      <c r="D99" s="17"/>
      <c r="E99" s="17"/>
      <c r="F99" s="18"/>
      <c r="G99" s="18"/>
    </row>
    <row r="100" spans="1:8" x14ac:dyDescent="0.25">
      <c r="A100" s="17"/>
      <c r="B100" s="19"/>
      <c r="D100" s="17"/>
      <c r="E100" s="17"/>
      <c r="F100" s="18"/>
      <c r="G100" s="18"/>
    </row>
    <row r="101" spans="1:8" ht="18.75" x14ac:dyDescent="0.3">
      <c r="A101" s="7"/>
      <c r="B101" s="274" t="s">
        <v>136</v>
      </c>
      <c r="C101" s="232"/>
      <c r="D101" s="7"/>
      <c r="E101" s="245"/>
      <c r="F101" s="9"/>
      <c r="G101" s="10"/>
      <c r="H101" s="10"/>
    </row>
    <row r="102" spans="1:8" ht="18.75" x14ac:dyDescent="0.3">
      <c r="A102" s="7"/>
      <c r="B102" s="234" t="s">
        <v>137</v>
      </c>
      <c r="C102" s="227" t="s">
        <v>17</v>
      </c>
      <c r="D102" s="7"/>
      <c r="E102" s="245"/>
      <c r="F102" s="9"/>
      <c r="G102" s="10"/>
      <c r="H102" s="10"/>
    </row>
    <row r="103" spans="1:8" ht="18.75" x14ac:dyDescent="0.3">
      <c r="A103" s="7"/>
      <c r="B103" s="234" t="s">
        <v>138</v>
      </c>
      <c r="C103" s="227" t="s">
        <v>45</v>
      </c>
      <c r="D103" s="7"/>
      <c r="E103" s="245"/>
      <c r="F103" s="9"/>
      <c r="G103" s="10"/>
      <c r="H103" s="10"/>
    </row>
    <row r="104" spans="1:8" ht="18.75" x14ac:dyDescent="0.3">
      <c r="A104" s="7"/>
      <c r="B104" s="234" t="s">
        <v>139</v>
      </c>
      <c r="C104" s="227" t="s">
        <v>46</v>
      </c>
      <c r="D104" s="7"/>
      <c r="E104" s="245"/>
      <c r="F104" s="9"/>
      <c r="G104" s="10"/>
      <c r="H104" s="10"/>
    </row>
    <row r="105" spans="1:8" ht="18.75" x14ac:dyDescent="0.3">
      <c r="A105" s="7"/>
      <c r="B105" s="234" t="s">
        <v>140</v>
      </c>
      <c r="C105" s="227" t="s">
        <v>47</v>
      </c>
      <c r="D105" s="7"/>
      <c r="E105" s="245"/>
      <c r="F105" s="9"/>
      <c r="G105" s="10"/>
      <c r="H105" s="10"/>
    </row>
    <row r="106" spans="1:8" ht="18.75" x14ac:dyDescent="0.3">
      <c r="A106" s="7"/>
      <c r="B106" s="234" t="s">
        <v>141</v>
      </c>
      <c r="C106" s="227" t="s">
        <v>48</v>
      </c>
      <c r="D106" s="7"/>
      <c r="E106" s="245"/>
      <c r="F106" s="9"/>
      <c r="G106" s="10"/>
      <c r="H106" s="10"/>
    </row>
    <row r="107" spans="1:8" ht="18.75" x14ac:dyDescent="0.3">
      <c r="A107" s="7"/>
      <c r="B107" s="224" t="s">
        <v>142</v>
      </c>
      <c r="C107" s="212" t="s">
        <v>145</v>
      </c>
      <c r="D107" s="7"/>
      <c r="E107" s="245"/>
      <c r="F107" s="9"/>
      <c r="G107" s="10"/>
      <c r="H107" s="10"/>
    </row>
    <row r="108" spans="1:8" ht="18.75" x14ac:dyDescent="0.3">
      <c r="A108" s="7"/>
      <c r="B108" s="235" t="s">
        <v>33</v>
      </c>
      <c r="C108" s="61" t="s">
        <v>38</v>
      </c>
      <c r="D108" s="7"/>
      <c r="E108" s="245"/>
      <c r="F108" s="9"/>
      <c r="G108" s="10"/>
      <c r="H108" s="10"/>
    </row>
    <row r="109" spans="1:8" ht="21.75" customHeight="1" x14ac:dyDescent="0.3">
      <c r="A109" s="7"/>
      <c r="B109" s="224" t="s">
        <v>143</v>
      </c>
      <c r="C109" s="227" t="s">
        <v>146</v>
      </c>
      <c r="D109" s="7"/>
      <c r="E109" s="245"/>
      <c r="F109" s="9"/>
      <c r="G109" s="10"/>
      <c r="H109" s="10"/>
    </row>
    <row r="110" spans="1:8" ht="18.75" x14ac:dyDescent="0.3">
      <c r="A110" s="7"/>
      <c r="B110" s="235" t="s">
        <v>35</v>
      </c>
      <c r="C110" s="227" t="s">
        <v>147</v>
      </c>
      <c r="D110" s="7"/>
      <c r="E110" s="245"/>
      <c r="F110" s="9"/>
      <c r="G110" s="10"/>
      <c r="H110" s="10"/>
    </row>
    <row r="111" spans="1:8" ht="37.5" x14ac:dyDescent="0.3">
      <c r="A111" s="7"/>
      <c r="B111" s="235" t="s">
        <v>144</v>
      </c>
      <c r="C111" s="227" t="s">
        <v>148</v>
      </c>
      <c r="D111" s="7"/>
      <c r="E111" s="245"/>
      <c r="F111" s="9"/>
      <c r="G111" s="10"/>
      <c r="H111" s="10"/>
    </row>
    <row r="112" spans="1:8" ht="57" thickBot="1" x14ac:dyDescent="0.35">
      <c r="A112" s="7"/>
      <c r="B112" s="235" t="s">
        <v>149</v>
      </c>
      <c r="C112" s="62"/>
      <c r="D112" s="7"/>
      <c r="E112" s="245"/>
      <c r="F112" s="9"/>
      <c r="G112" s="10"/>
      <c r="H112" s="10"/>
    </row>
    <row r="113" spans="1:8" ht="162.75" customHeight="1" thickBot="1" x14ac:dyDescent="0.35">
      <c r="A113" s="11"/>
      <c r="B113" s="225" t="s">
        <v>150</v>
      </c>
      <c r="C113" s="71"/>
      <c r="D113" s="72"/>
      <c r="E113" s="73"/>
      <c r="F113" s="74"/>
      <c r="G113" s="15"/>
      <c r="H113" s="20"/>
    </row>
    <row r="114" spans="1:8" ht="57.75" customHeight="1" thickBot="1" x14ac:dyDescent="0.35">
      <c r="A114" s="11"/>
      <c r="B114" s="226" t="s">
        <v>151</v>
      </c>
      <c r="C114" s="79"/>
      <c r="D114" s="77"/>
      <c r="E114" s="11"/>
      <c r="F114" s="75"/>
      <c r="G114" s="20"/>
      <c r="H114" s="27"/>
    </row>
    <row r="115" spans="1:8" ht="21" x14ac:dyDescent="0.35">
      <c r="A115" s="30"/>
      <c r="B115" s="244" t="s">
        <v>152</v>
      </c>
      <c r="C115" s="80"/>
      <c r="D115" s="231" t="s">
        <v>153</v>
      </c>
      <c r="E115" s="35"/>
      <c r="F115" s="76"/>
      <c r="G115" s="24"/>
      <c r="H115" s="52"/>
    </row>
    <row r="116" spans="1:8" ht="21" x14ac:dyDescent="0.35">
      <c r="A116" s="16"/>
      <c r="B116" s="244"/>
      <c r="C116" s="34"/>
      <c r="D116" s="35"/>
      <c r="E116" s="35"/>
      <c r="F116" s="36"/>
      <c r="G116" s="24"/>
      <c r="H116" s="53"/>
    </row>
    <row r="117" spans="1:8" ht="21" x14ac:dyDescent="0.35">
      <c r="A117" s="16"/>
      <c r="B117" s="244"/>
      <c r="C117" s="34"/>
      <c r="D117" s="35"/>
      <c r="E117" s="35"/>
      <c r="F117" s="36"/>
      <c r="G117" s="24"/>
      <c r="H117" s="53"/>
    </row>
    <row r="118" spans="1:8" ht="21" x14ac:dyDescent="0.35">
      <c r="A118" s="16"/>
      <c r="B118" s="244"/>
      <c r="C118" s="34"/>
      <c r="D118" s="35"/>
      <c r="E118" s="35"/>
      <c r="F118" s="36"/>
      <c r="G118" s="24"/>
      <c r="H118" s="53"/>
    </row>
    <row r="119" spans="1:8" ht="21" x14ac:dyDescent="0.35">
      <c r="A119" s="16"/>
      <c r="B119" s="244"/>
      <c r="C119" s="34"/>
      <c r="D119" s="35"/>
      <c r="E119" s="35"/>
      <c r="F119" s="36"/>
      <c r="G119" s="24"/>
      <c r="H119" s="53"/>
    </row>
    <row r="120" spans="1:8" ht="21" x14ac:dyDescent="0.35">
      <c r="A120" s="16"/>
      <c r="B120" s="244"/>
      <c r="C120" s="34"/>
      <c r="D120" s="35"/>
      <c r="E120" s="35"/>
      <c r="F120" s="36"/>
      <c r="G120" s="24"/>
      <c r="H120" s="53"/>
    </row>
    <row r="121" spans="1:8" ht="21" x14ac:dyDescent="0.35">
      <c r="A121" s="16"/>
      <c r="B121" s="244"/>
      <c r="C121" s="34"/>
      <c r="D121" s="35"/>
      <c r="E121" s="35"/>
      <c r="F121" s="36"/>
      <c r="G121" s="24"/>
      <c r="H121" s="53"/>
    </row>
    <row r="122" spans="1:8" ht="21" x14ac:dyDescent="0.35">
      <c r="A122" s="16"/>
      <c r="B122" s="244"/>
      <c r="C122" s="34"/>
      <c r="D122" s="35"/>
      <c r="E122" s="35"/>
      <c r="F122" s="36"/>
      <c r="G122" s="24"/>
      <c r="H122" s="53"/>
    </row>
    <row r="123" spans="1:8" ht="21" x14ac:dyDescent="0.35">
      <c r="A123" s="16"/>
      <c r="B123" s="244"/>
      <c r="C123" s="34"/>
      <c r="D123" s="35"/>
      <c r="E123" s="35"/>
      <c r="F123" s="36"/>
      <c r="G123" s="24"/>
      <c r="H123" s="53"/>
    </row>
    <row r="124" spans="1:8" ht="21" x14ac:dyDescent="0.35">
      <c r="A124" s="16"/>
      <c r="B124" s="244"/>
      <c r="C124" s="34"/>
      <c r="D124" s="35"/>
      <c r="E124" s="35"/>
      <c r="F124" s="36"/>
      <c r="G124" s="24"/>
      <c r="H124" s="53"/>
    </row>
    <row r="125" spans="1:8" ht="21" x14ac:dyDescent="0.35">
      <c r="A125" s="16"/>
      <c r="B125" s="244" t="s">
        <v>154</v>
      </c>
      <c r="C125" s="34"/>
      <c r="D125" s="35"/>
      <c r="E125" s="35"/>
      <c r="F125" s="36"/>
      <c r="G125" s="24"/>
      <c r="H125" s="53"/>
    </row>
    <row r="126" spans="1:8" ht="21" x14ac:dyDescent="0.35">
      <c r="A126" s="16"/>
      <c r="B126" s="244"/>
      <c r="C126" s="34"/>
      <c r="D126" s="35"/>
      <c r="E126" s="35"/>
      <c r="F126" s="36"/>
      <c r="G126" s="24"/>
      <c r="H126" s="53"/>
    </row>
    <row r="127" spans="1:8" ht="21" x14ac:dyDescent="0.35">
      <c r="A127" s="16"/>
      <c r="B127" s="244"/>
      <c r="C127" s="34"/>
      <c r="D127" s="35"/>
      <c r="E127" s="35"/>
      <c r="F127" s="36"/>
      <c r="G127" s="24"/>
      <c r="H127" s="53"/>
    </row>
    <row r="128" spans="1:8" ht="21" x14ac:dyDescent="0.35">
      <c r="A128" s="16"/>
      <c r="B128" s="244"/>
      <c r="C128" s="34"/>
      <c r="D128" s="35"/>
      <c r="E128" s="35"/>
      <c r="F128" s="36"/>
      <c r="G128" s="24"/>
      <c r="H128" s="53"/>
    </row>
    <row r="129" spans="1:8" ht="21" x14ac:dyDescent="0.35">
      <c r="A129" s="16"/>
      <c r="B129" s="244"/>
      <c r="C129" s="34"/>
      <c r="D129" s="35"/>
      <c r="E129" s="35"/>
      <c r="F129" s="36"/>
      <c r="G129" s="24"/>
      <c r="H129" s="53"/>
    </row>
    <row r="130" spans="1:8" ht="21" x14ac:dyDescent="0.35">
      <c r="A130" s="16"/>
      <c r="B130" s="37"/>
      <c r="C130" s="34"/>
      <c r="D130" s="35"/>
      <c r="E130" s="35"/>
      <c r="F130" s="36"/>
      <c r="G130" s="24"/>
      <c r="H130" s="53"/>
    </row>
    <row r="131" spans="1:8" ht="18.75" x14ac:dyDescent="0.3">
      <c r="A131" s="17"/>
      <c r="B131" s="21"/>
      <c r="G131" s="22"/>
      <c r="H131" s="18"/>
    </row>
    <row r="132" spans="1:8" ht="18.75" x14ac:dyDescent="0.3">
      <c r="A132" s="17"/>
      <c r="B132" s="21"/>
      <c r="G132" s="22"/>
      <c r="H132" s="18"/>
    </row>
    <row r="133" spans="1:8" ht="18.75" x14ac:dyDescent="0.3">
      <c r="A133" s="17"/>
      <c r="B133" s="21"/>
      <c r="G133" s="22"/>
      <c r="H133" s="18"/>
    </row>
    <row r="134" spans="1:8" ht="18.75" x14ac:dyDescent="0.3">
      <c r="A134" s="17"/>
      <c r="B134" s="21"/>
      <c r="G134" s="22"/>
      <c r="H134" s="18"/>
    </row>
    <row r="135" spans="1:8" ht="18.75" x14ac:dyDescent="0.3">
      <c r="A135" s="17"/>
      <c r="B135" s="21"/>
      <c r="G135" s="22"/>
      <c r="H135" s="18"/>
    </row>
    <row r="136" spans="1:8" ht="18.75" x14ac:dyDescent="0.3">
      <c r="A136" s="17"/>
      <c r="B136" s="21"/>
      <c r="G136" s="22"/>
      <c r="H136" s="18"/>
    </row>
    <row r="137" spans="1:8" ht="18.75" x14ac:dyDescent="0.3">
      <c r="A137" s="17"/>
      <c r="B137" s="21"/>
      <c r="G137" s="22"/>
      <c r="H137" s="18"/>
    </row>
    <row r="138" spans="1:8" ht="18.75" x14ac:dyDescent="0.3">
      <c r="A138" s="17"/>
      <c r="B138" s="21"/>
      <c r="G138" s="22"/>
      <c r="H138" s="18"/>
    </row>
    <row r="139" spans="1:8" ht="18.75" x14ac:dyDescent="0.3">
      <c r="A139" s="17"/>
      <c r="B139" s="21"/>
      <c r="G139" s="22"/>
      <c r="H139" s="18"/>
    </row>
    <row r="140" spans="1:8" x14ac:dyDescent="0.25">
      <c r="A140" s="17"/>
      <c r="B140" s="19"/>
      <c r="G140" s="22"/>
      <c r="H140" s="18"/>
    </row>
    <row r="141" spans="1:8" ht="18.75" customHeight="1" x14ac:dyDescent="0.3">
      <c r="A141" s="50"/>
      <c r="B141" s="244" t="s">
        <v>155</v>
      </c>
      <c r="C141" s="34"/>
      <c r="D141" s="38"/>
      <c r="E141" s="39"/>
      <c r="F141" s="243"/>
      <c r="G141" s="40"/>
      <c r="H141" s="54"/>
    </row>
    <row r="142" spans="1:8" ht="21" x14ac:dyDescent="0.3">
      <c r="A142" s="51"/>
      <c r="B142" s="293"/>
      <c r="C142" s="284"/>
      <c r="D142" s="35"/>
      <c r="E142" s="35"/>
      <c r="F142" s="41"/>
      <c r="G142" s="42"/>
      <c r="H142" s="55"/>
    </row>
    <row r="143" spans="1:8" ht="18.75" x14ac:dyDescent="0.3">
      <c r="A143" s="7"/>
      <c r="B143" s="23"/>
      <c r="C143" s="43"/>
      <c r="D143" s="245"/>
      <c r="E143" s="245"/>
      <c r="F143" s="44"/>
      <c r="G143" s="10"/>
      <c r="H143" s="9"/>
    </row>
    <row r="144" spans="1:8" ht="18.75" x14ac:dyDescent="0.3">
      <c r="A144" s="7"/>
      <c r="B144" s="273"/>
      <c r="C144" s="45"/>
      <c r="D144" s="245"/>
      <c r="E144" s="245"/>
      <c r="F144" s="44"/>
      <c r="G144" s="10"/>
      <c r="H144" s="9"/>
    </row>
    <row r="145" spans="1:8" ht="18.75" x14ac:dyDescent="0.3">
      <c r="A145" s="7"/>
      <c r="B145" s="297"/>
      <c r="C145" s="298"/>
      <c r="D145" s="245"/>
      <c r="E145" s="245"/>
      <c r="F145" s="44"/>
      <c r="G145" s="10"/>
      <c r="H145" s="9"/>
    </row>
    <row r="146" spans="1:8" ht="18.75" x14ac:dyDescent="0.3">
      <c r="A146" s="7"/>
      <c r="B146" s="19"/>
      <c r="C146" s="224"/>
      <c r="D146" s="245"/>
      <c r="E146" s="245"/>
      <c r="F146" s="44"/>
      <c r="G146" s="10"/>
      <c r="H146" s="9"/>
    </row>
    <row r="147" spans="1:8" ht="18.75" x14ac:dyDescent="0.3">
      <c r="A147" s="7"/>
      <c r="B147" s="33"/>
      <c r="C147" s="224"/>
      <c r="D147" s="245"/>
      <c r="E147" s="245"/>
      <c r="F147" s="44"/>
      <c r="G147" s="10"/>
      <c r="H147" s="9"/>
    </row>
    <row r="148" spans="1:8" ht="18.75" x14ac:dyDescent="0.3">
      <c r="A148" s="7"/>
      <c r="B148" s="33"/>
      <c r="C148" s="34"/>
      <c r="D148" s="245"/>
      <c r="E148" s="245"/>
      <c r="F148" s="44"/>
      <c r="G148" s="10"/>
      <c r="H148" s="9"/>
    </row>
    <row r="149" spans="1:8" ht="18.75" x14ac:dyDescent="0.3">
      <c r="A149" s="7"/>
      <c r="B149" s="47"/>
      <c r="C149" s="34"/>
      <c r="D149" s="245"/>
      <c r="E149" s="245"/>
      <c r="F149" s="44"/>
      <c r="G149" s="10"/>
      <c r="H149" s="9"/>
    </row>
    <row r="150" spans="1:8" ht="18.75" x14ac:dyDescent="0.3">
      <c r="A150" s="7"/>
      <c r="B150" s="47"/>
      <c r="C150" s="34"/>
      <c r="D150" s="245"/>
      <c r="E150" s="245"/>
      <c r="F150" s="44"/>
      <c r="G150" s="10"/>
      <c r="H150" s="9"/>
    </row>
    <row r="151" spans="1:8" ht="18.75" x14ac:dyDescent="0.3">
      <c r="A151" s="7"/>
      <c r="B151" s="275"/>
      <c r="C151" s="34"/>
      <c r="D151" s="245"/>
      <c r="E151" s="245"/>
      <c r="F151" s="44"/>
      <c r="G151" s="10"/>
      <c r="H151" s="9"/>
    </row>
    <row r="152" spans="1:8" ht="18.75" x14ac:dyDescent="0.3">
      <c r="A152" s="7"/>
      <c r="B152" s="273"/>
      <c r="C152" s="224"/>
      <c r="D152" s="245"/>
      <c r="E152" s="245"/>
      <c r="F152" s="44"/>
      <c r="G152" s="10"/>
      <c r="H152" s="9"/>
    </row>
    <row r="153" spans="1:8" ht="18.75" x14ac:dyDescent="0.3">
      <c r="A153" s="7"/>
      <c r="B153" s="273"/>
      <c r="C153" s="224"/>
      <c r="D153" s="245"/>
      <c r="E153" s="245"/>
      <c r="F153" s="44"/>
      <c r="G153" s="10"/>
      <c r="H153" s="9"/>
    </row>
    <row r="154" spans="1:8" ht="18.75" x14ac:dyDescent="0.3">
      <c r="A154" s="7"/>
      <c r="B154" s="273"/>
      <c r="C154" s="224"/>
      <c r="D154" s="245"/>
      <c r="E154" s="245"/>
      <c r="F154" s="44"/>
      <c r="G154" s="10"/>
      <c r="H154" s="9"/>
    </row>
    <row r="155" spans="1:8" ht="18.75" x14ac:dyDescent="0.3">
      <c r="A155" s="7"/>
      <c r="B155" s="273"/>
      <c r="C155" s="224"/>
      <c r="D155" s="245"/>
      <c r="E155" s="245"/>
      <c r="F155" s="44"/>
      <c r="G155" s="10"/>
      <c r="H155" s="9"/>
    </row>
    <row r="156" spans="1:8" ht="18.75" x14ac:dyDescent="0.3">
      <c r="A156" s="7"/>
      <c r="B156" s="273"/>
      <c r="C156" s="224"/>
      <c r="D156" s="245"/>
      <c r="E156" s="245"/>
      <c r="F156" s="44"/>
      <c r="G156" s="10"/>
      <c r="H156" s="9"/>
    </row>
    <row r="157" spans="1:8" ht="18.75" x14ac:dyDescent="0.3">
      <c r="A157" s="7"/>
      <c r="B157" s="273"/>
      <c r="C157" s="224"/>
      <c r="D157" s="245"/>
      <c r="E157" s="245"/>
      <c r="F157" s="44"/>
      <c r="G157" s="10"/>
      <c r="H157" s="9"/>
    </row>
    <row r="158" spans="1:8" ht="18.75" x14ac:dyDescent="0.3">
      <c r="A158" s="7"/>
      <c r="B158" s="48"/>
      <c r="C158" s="224"/>
      <c r="D158" s="245"/>
      <c r="E158" s="245"/>
      <c r="F158" s="44"/>
      <c r="G158" s="10"/>
      <c r="H158" s="9"/>
    </row>
    <row r="159" spans="1:8" ht="18.75" x14ac:dyDescent="0.3">
      <c r="A159" s="7"/>
      <c r="B159" s="47"/>
      <c r="C159" s="34"/>
      <c r="D159" s="245"/>
      <c r="E159" s="245"/>
      <c r="F159" s="44"/>
      <c r="G159" s="10"/>
      <c r="H159" s="9"/>
    </row>
    <row r="160" spans="1:8" ht="18.75" x14ac:dyDescent="0.3">
      <c r="A160" s="7"/>
      <c r="B160" s="47"/>
      <c r="C160" s="34"/>
      <c r="D160" s="245"/>
      <c r="E160" s="245"/>
      <c r="F160" s="44"/>
      <c r="G160" s="10"/>
      <c r="H160" s="9"/>
    </row>
    <row r="161" spans="1:8" ht="18.75" x14ac:dyDescent="0.3">
      <c r="A161" s="7"/>
      <c r="B161" s="49"/>
      <c r="C161" s="34"/>
      <c r="D161" s="245"/>
      <c r="E161" s="245"/>
      <c r="F161" s="44"/>
      <c r="G161" s="10"/>
      <c r="H161" s="9"/>
    </row>
    <row r="162" spans="1:8" ht="18.75" x14ac:dyDescent="0.3">
      <c r="A162" s="7"/>
      <c r="B162" s="49"/>
      <c r="C162" s="34"/>
      <c r="D162" s="245"/>
      <c r="E162" s="245"/>
      <c r="F162" s="44"/>
      <c r="G162" s="10"/>
      <c r="H162" s="9"/>
    </row>
    <row r="163" spans="1:8" ht="18.75" x14ac:dyDescent="0.3">
      <c r="A163" s="7"/>
      <c r="B163" s="49"/>
      <c r="C163" s="34"/>
      <c r="D163" s="245"/>
      <c r="E163" s="245"/>
      <c r="F163" s="44"/>
      <c r="G163" s="10"/>
      <c r="H163" s="9"/>
    </row>
    <row r="164" spans="1:8" ht="18.75" x14ac:dyDescent="0.3">
      <c r="A164" s="7"/>
      <c r="B164" s="49"/>
      <c r="C164" s="34"/>
      <c r="D164" s="245"/>
      <c r="E164" s="245"/>
      <c r="F164" s="44"/>
      <c r="G164" s="10"/>
      <c r="H164" s="9"/>
    </row>
    <row r="165" spans="1:8" ht="18.75" x14ac:dyDescent="0.3">
      <c r="A165" s="7"/>
      <c r="B165" s="47"/>
      <c r="C165" s="34"/>
      <c r="D165" s="245"/>
      <c r="E165" s="245"/>
      <c r="F165" s="44"/>
      <c r="G165" s="10"/>
      <c r="H165" s="9"/>
    </row>
    <row r="166" spans="1:8" ht="18.75" x14ac:dyDescent="0.3">
      <c r="A166" s="7"/>
      <c r="B166" s="49"/>
      <c r="C166" s="34"/>
      <c r="D166" s="245"/>
      <c r="E166" s="245"/>
      <c r="F166" s="44"/>
      <c r="G166" s="10"/>
      <c r="H166" s="9"/>
    </row>
    <row r="167" spans="1:8" ht="18.75" x14ac:dyDescent="0.3">
      <c r="A167" s="7"/>
      <c r="B167" s="49"/>
      <c r="C167" s="34"/>
      <c r="D167" s="245"/>
      <c r="E167" s="245"/>
      <c r="F167" s="44"/>
      <c r="G167" s="10"/>
      <c r="H167" s="9"/>
    </row>
    <row r="168" spans="1:8" ht="18.75" x14ac:dyDescent="0.3">
      <c r="A168" s="7"/>
      <c r="B168" s="49"/>
      <c r="C168" s="34"/>
      <c r="D168" s="245"/>
      <c r="E168" s="245"/>
      <c r="F168" s="44"/>
      <c r="G168" s="10"/>
      <c r="H168" s="9"/>
    </row>
    <row r="169" spans="1:8" ht="18.75" x14ac:dyDescent="0.3">
      <c r="A169" s="7"/>
      <c r="B169" s="49"/>
      <c r="C169" s="34"/>
      <c r="D169" s="245"/>
      <c r="E169" s="245"/>
      <c r="F169" s="44"/>
      <c r="G169" s="10"/>
      <c r="H169" s="9"/>
    </row>
    <row r="170" spans="1:8" ht="18.75" x14ac:dyDescent="0.3">
      <c r="A170" s="7"/>
      <c r="B170" s="49"/>
      <c r="C170" s="34"/>
      <c r="D170" s="245"/>
      <c r="E170" s="245"/>
      <c r="F170" s="44"/>
      <c r="G170" s="10"/>
      <c r="H170" s="9"/>
    </row>
    <row r="171" spans="1:8" ht="18.75" x14ac:dyDescent="0.3">
      <c r="A171" s="7"/>
      <c r="B171" s="49"/>
      <c r="C171" s="34"/>
      <c r="D171" s="245"/>
      <c r="E171" s="245"/>
      <c r="F171" s="44"/>
      <c r="G171" s="10"/>
      <c r="H171" s="9"/>
    </row>
    <row r="172" spans="1:8" ht="18.75" x14ac:dyDescent="0.3">
      <c r="A172" s="7"/>
      <c r="B172" s="49"/>
      <c r="C172" s="34"/>
      <c r="D172" s="245"/>
      <c r="E172" s="245"/>
      <c r="F172" s="44"/>
      <c r="G172" s="10"/>
      <c r="H172" s="9"/>
    </row>
    <row r="173" spans="1:8" ht="18.75" x14ac:dyDescent="0.3">
      <c r="A173" s="7"/>
      <c r="B173" s="49"/>
      <c r="C173" s="34"/>
      <c r="D173" s="245"/>
      <c r="E173" s="245"/>
      <c r="F173" s="44"/>
      <c r="G173" s="10"/>
      <c r="H173" s="9"/>
    </row>
    <row r="174" spans="1:8" ht="18.75" x14ac:dyDescent="0.3">
      <c r="A174" s="7"/>
      <c r="B174" s="47"/>
      <c r="C174" s="34"/>
      <c r="D174" s="245"/>
      <c r="E174" s="245"/>
      <c r="F174" s="44"/>
      <c r="G174" s="10"/>
      <c r="H174" s="9"/>
    </row>
    <row r="175" spans="1:8" ht="18.75" x14ac:dyDescent="0.3">
      <c r="A175" s="7"/>
      <c r="B175" s="273"/>
      <c r="C175" s="34"/>
      <c r="D175" s="245"/>
      <c r="E175" s="245"/>
      <c r="F175" s="44"/>
      <c r="G175" s="10"/>
      <c r="H175" s="9"/>
    </row>
    <row r="176" spans="1:8" ht="18.75" x14ac:dyDescent="0.3">
      <c r="A176" s="7"/>
      <c r="B176" s="47"/>
      <c r="C176" s="34"/>
      <c r="D176" s="245"/>
      <c r="E176" s="245"/>
      <c r="F176" s="44"/>
      <c r="G176" s="10"/>
      <c r="H176" s="9"/>
    </row>
    <row r="177" spans="1:8" ht="18.75" x14ac:dyDescent="0.3">
      <c r="A177" s="7"/>
      <c r="B177" s="33"/>
      <c r="C177" s="34"/>
      <c r="D177" s="245"/>
      <c r="E177" s="245"/>
      <c r="F177" s="44"/>
      <c r="G177" s="10"/>
      <c r="H177" s="9"/>
    </row>
    <row r="178" spans="1:8" ht="18.75" x14ac:dyDescent="0.3">
      <c r="A178" s="7"/>
      <c r="B178" s="33"/>
      <c r="C178" s="34"/>
      <c r="D178" s="245"/>
      <c r="E178" s="245"/>
      <c r="F178" s="44"/>
      <c r="G178" s="10"/>
      <c r="H178" s="9"/>
    </row>
    <row r="179" spans="1:8" ht="18.75" x14ac:dyDescent="0.3">
      <c r="A179" s="7"/>
      <c r="B179" s="47"/>
      <c r="C179" s="34"/>
      <c r="D179" s="245"/>
      <c r="E179" s="245"/>
      <c r="F179" s="44"/>
      <c r="G179" s="10"/>
      <c r="H179" s="9"/>
    </row>
    <row r="180" spans="1:8" ht="19.5" thickBot="1" x14ac:dyDescent="0.35">
      <c r="A180" s="7"/>
      <c r="B180" s="33"/>
      <c r="C180" s="34"/>
      <c r="D180" s="245"/>
      <c r="E180" s="245"/>
      <c r="F180" s="44"/>
      <c r="G180" s="10"/>
      <c r="H180" s="9"/>
    </row>
    <row r="181" spans="1:8" ht="27" thickBot="1" x14ac:dyDescent="0.3">
      <c r="A181" s="25" t="s">
        <v>25</v>
      </c>
      <c r="B181" s="26" t="s">
        <v>0</v>
      </c>
      <c r="C181" s="85"/>
      <c r="D181" s="25" t="s">
        <v>23</v>
      </c>
      <c r="E181" s="25" t="s">
        <v>22</v>
      </c>
      <c r="F181" s="59" t="s">
        <v>24</v>
      </c>
      <c r="G181" s="59" t="s">
        <v>26</v>
      </c>
      <c r="H181" s="59" t="s">
        <v>27</v>
      </c>
    </row>
    <row r="182" spans="1:8" ht="21.75" thickBot="1" x14ac:dyDescent="0.35">
      <c r="A182" s="5" t="s">
        <v>15</v>
      </c>
      <c r="B182" s="269" t="s">
        <v>166</v>
      </c>
      <c r="C182" s="270"/>
      <c r="D182" s="6" t="s">
        <v>21</v>
      </c>
      <c r="E182" s="6">
        <v>1</v>
      </c>
      <c r="F182" s="15">
        <f>G182+H182</f>
        <v>0</v>
      </c>
      <c r="G182" s="15">
        <f>G498</f>
        <v>0</v>
      </c>
      <c r="H182" s="20">
        <f>H498</f>
        <v>0</v>
      </c>
    </row>
    <row r="183" spans="1:8" ht="56.25" x14ac:dyDescent="0.3">
      <c r="A183" s="7"/>
      <c r="B183" s="234" t="s">
        <v>156</v>
      </c>
      <c r="C183" s="60" t="s">
        <v>157</v>
      </c>
      <c r="D183" s="7"/>
      <c r="E183" s="245"/>
      <c r="F183" s="9" t="s">
        <v>28</v>
      </c>
      <c r="G183" s="10"/>
      <c r="H183" s="10"/>
    </row>
    <row r="184" spans="1:8" ht="18.75" x14ac:dyDescent="0.3">
      <c r="A184" s="7"/>
      <c r="B184" s="274" t="s">
        <v>0</v>
      </c>
      <c r="C184" s="8"/>
      <c r="D184" s="7"/>
      <c r="E184" s="245"/>
      <c r="F184" s="9"/>
      <c r="G184" s="10"/>
      <c r="H184" s="10"/>
    </row>
    <row r="185" spans="1:8" ht="18.75" x14ac:dyDescent="0.3">
      <c r="A185" s="7"/>
      <c r="B185" s="291" t="s">
        <v>116</v>
      </c>
      <c r="C185" s="292"/>
      <c r="D185" s="7"/>
      <c r="E185" s="245"/>
      <c r="F185" s="9"/>
      <c r="G185" s="10"/>
      <c r="H185" s="10"/>
    </row>
    <row r="186" spans="1:8" ht="18.75" x14ac:dyDescent="0.3">
      <c r="A186" s="7"/>
      <c r="B186" s="234" t="s">
        <v>82</v>
      </c>
      <c r="C186" s="212" t="s">
        <v>85</v>
      </c>
      <c r="D186" s="7"/>
      <c r="E186" s="245"/>
      <c r="F186" s="9"/>
      <c r="G186" s="10"/>
      <c r="H186" s="10"/>
    </row>
    <row r="187" spans="1:8" ht="18.75" x14ac:dyDescent="0.3">
      <c r="A187" s="7"/>
      <c r="B187" s="234" t="s">
        <v>83</v>
      </c>
      <c r="C187" s="212" t="s">
        <v>86</v>
      </c>
      <c r="D187" s="7"/>
      <c r="E187" s="245"/>
      <c r="F187" s="9"/>
      <c r="G187" s="10"/>
      <c r="H187" s="10"/>
    </row>
    <row r="188" spans="1:8" ht="18.75" x14ac:dyDescent="0.3">
      <c r="A188" s="7"/>
      <c r="B188" s="234" t="s">
        <v>84</v>
      </c>
      <c r="C188" s="227" t="s">
        <v>87</v>
      </c>
      <c r="D188" s="7"/>
      <c r="E188" s="245"/>
      <c r="F188" s="9"/>
      <c r="G188" s="10"/>
      <c r="H188" s="10"/>
    </row>
    <row r="189" spans="1:8" ht="18.75" x14ac:dyDescent="0.3">
      <c r="A189" s="7"/>
      <c r="B189" s="234" t="s">
        <v>20</v>
      </c>
      <c r="C189" s="212" t="s">
        <v>158</v>
      </c>
      <c r="D189" s="7"/>
      <c r="E189" s="245"/>
      <c r="F189" s="9"/>
      <c r="G189" s="10"/>
      <c r="H189" s="10"/>
    </row>
    <row r="190" spans="1:8" ht="18.75" x14ac:dyDescent="0.3">
      <c r="A190" s="7"/>
      <c r="B190" s="234"/>
      <c r="C190" s="232"/>
      <c r="D190" s="7"/>
      <c r="E190" s="245"/>
      <c r="F190" s="9"/>
      <c r="G190" s="10"/>
      <c r="H190" s="10"/>
    </row>
    <row r="191" spans="1:8" ht="18.75" x14ac:dyDescent="0.3">
      <c r="A191" s="7"/>
      <c r="B191" s="230" t="s">
        <v>36</v>
      </c>
      <c r="C191" s="232"/>
      <c r="D191" s="7"/>
      <c r="E191" s="245"/>
      <c r="F191" s="9"/>
      <c r="G191" s="10"/>
      <c r="H191" s="10"/>
    </row>
    <row r="192" spans="1:8" ht="18.75" x14ac:dyDescent="0.3">
      <c r="A192" s="7"/>
      <c r="B192" s="230" t="s">
        <v>89</v>
      </c>
      <c r="C192" s="232"/>
      <c r="D192" s="7"/>
      <c r="E192" s="245"/>
      <c r="F192" s="9"/>
      <c r="G192" s="10"/>
      <c r="H192" s="10"/>
    </row>
    <row r="193" spans="1:8" ht="18.75" x14ac:dyDescent="0.3">
      <c r="A193" s="7"/>
      <c r="B193" s="211" t="s">
        <v>19</v>
      </c>
      <c r="C193" s="232" t="s">
        <v>91</v>
      </c>
      <c r="D193" s="7"/>
      <c r="E193" s="245"/>
      <c r="F193" s="9"/>
      <c r="G193" s="10"/>
      <c r="H193" s="10"/>
    </row>
    <row r="194" spans="1:8" ht="18.75" x14ac:dyDescent="0.3">
      <c r="A194" s="7"/>
      <c r="B194" s="274" t="s">
        <v>90</v>
      </c>
      <c r="C194" s="212" t="s">
        <v>41</v>
      </c>
      <c r="D194" s="7"/>
      <c r="E194" s="245"/>
      <c r="F194" s="9"/>
      <c r="G194" s="10"/>
      <c r="H194" s="10"/>
    </row>
    <row r="195" spans="1:8" ht="18.75" x14ac:dyDescent="0.3">
      <c r="A195" s="7"/>
      <c r="B195" s="274" t="s">
        <v>5</v>
      </c>
      <c r="C195" s="212" t="s">
        <v>41</v>
      </c>
      <c r="D195" s="7"/>
      <c r="E195" s="245"/>
      <c r="F195" s="9"/>
      <c r="G195" s="10"/>
      <c r="H195" s="10"/>
    </row>
    <row r="196" spans="1:8" ht="18.75" x14ac:dyDescent="0.3">
      <c r="A196" s="7"/>
      <c r="B196" s="274" t="s">
        <v>6</v>
      </c>
      <c r="C196" s="212" t="s">
        <v>49</v>
      </c>
      <c r="D196" s="7"/>
      <c r="E196" s="245"/>
      <c r="F196" s="9"/>
      <c r="G196" s="10"/>
      <c r="H196" s="10"/>
    </row>
    <row r="197" spans="1:8" ht="18.75" x14ac:dyDescent="0.3">
      <c r="A197" s="7"/>
      <c r="B197" s="274" t="s">
        <v>7</v>
      </c>
      <c r="C197" s="227" t="s">
        <v>159</v>
      </c>
      <c r="D197" s="7"/>
      <c r="E197" s="245"/>
      <c r="F197" s="9"/>
      <c r="G197" s="10"/>
      <c r="H197" s="10"/>
    </row>
    <row r="198" spans="1:8" ht="18.75" x14ac:dyDescent="0.3">
      <c r="A198" s="7"/>
      <c r="B198" s="274" t="s">
        <v>93</v>
      </c>
      <c r="C198" s="212" t="s">
        <v>51</v>
      </c>
      <c r="D198" s="7"/>
      <c r="E198" s="245"/>
      <c r="F198" s="9"/>
      <c r="G198" s="10"/>
      <c r="H198" s="10"/>
    </row>
    <row r="199" spans="1:8" ht="18.75" x14ac:dyDescent="0.3">
      <c r="A199" s="7"/>
      <c r="B199" s="274" t="s">
        <v>8</v>
      </c>
      <c r="C199" s="212" t="s">
        <v>94</v>
      </c>
      <c r="D199" s="7"/>
      <c r="E199" s="245"/>
      <c r="F199" s="9"/>
      <c r="G199" s="10"/>
      <c r="H199" s="10"/>
    </row>
    <row r="200" spans="1:8" ht="18.75" x14ac:dyDescent="0.3">
      <c r="A200" s="7"/>
      <c r="B200" s="274" t="s">
        <v>9</v>
      </c>
      <c r="C200" s="212" t="s">
        <v>94</v>
      </c>
      <c r="D200" s="7"/>
      <c r="E200" s="245"/>
      <c r="F200" s="9"/>
      <c r="G200" s="10"/>
      <c r="H200" s="10"/>
    </row>
    <row r="201" spans="1:8" ht="75" x14ac:dyDescent="0.3">
      <c r="A201" s="7"/>
      <c r="B201" s="274" t="s">
        <v>95</v>
      </c>
      <c r="C201" s="212" t="s">
        <v>98</v>
      </c>
      <c r="D201" s="7"/>
      <c r="E201" s="245"/>
      <c r="F201" s="9"/>
      <c r="G201" s="10"/>
      <c r="H201" s="10"/>
    </row>
    <row r="202" spans="1:8" ht="18.75" x14ac:dyDescent="0.3">
      <c r="A202" s="7"/>
      <c r="B202" s="274" t="s">
        <v>96</v>
      </c>
      <c r="C202" s="212" t="s">
        <v>97</v>
      </c>
      <c r="D202" s="7"/>
      <c r="E202" s="245"/>
      <c r="F202" s="9"/>
      <c r="G202" s="10"/>
      <c r="H202" s="10"/>
    </row>
    <row r="203" spans="1:8" ht="75" x14ac:dyDescent="0.3">
      <c r="A203" s="7"/>
      <c r="B203" s="274" t="s">
        <v>176</v>
      </c>
      <c r="C203" s="212" t="s">
        <v>99</v>
      </c>
      <c r="D203" s="7"/>
      <c r="E203" s="245"/>
      <c r="F203" s="9"/>
      <c r="G203" s="10"/>
      <c r="H203" s="10"/>
    </row>
    <row r="204" spans="1:8" ht="18.75" x14ac:dyDescent="0.3">
      <c r="A204" s="7"/>
      <c r="B204" s="222" t="s">
        <v>100</v>
      </c>
      <c r="C204" s="212" t="s">
        <v>160</v>
      </c>
      <c r="D204" s="7"/>
      <c r="E204" s="245"/>
      <c r="F204" s="9"/>
      <c r="G204" s="10"/>
      <c r="H204" s="10"/>
    </row>
    <row r="205" spans="1:8" ht="21" x14ac:dyDescent="0.3">
      <c r="A205" s="7"/>
      <c r="B205" s="222" t="s">
        <v>101</v>
      </c>
      <c r="C205" s="227" t="s">
        <v>39</v>
      </c>
      <c r="D205" s="7"/>
      <c r="E205" s="245"/>
      <c r="F205" s="9"/>
      <c r="G205" s="10"/>
      <c r="H205" s="10"/>
    </row>
    <row r="206" spans="1:8" ht="18.75" x14ac:dyDescent="0.3">
      <c r="A206" s="7"/>
      <c r="B206" s="230"/>
      <c r="C206" s="232"/>
      <c r="D206" s="7"/>
      <c r="E206" s="245"/>
      <c r="F206" s="9"/>
      <c r="G206" s="10"/>
      <c r="H206" s="10"/>
    </row>
    <row r="207" spans="1:8" ht="18.75" x14ac:dyDescent="0.3">
      <c r="A207" s="7"/>
      <c r="B207" s="213" t="s">
        <v>1</v>
      </c>
      <c r="C207" s="232"/>
      <c r="D207" s="7"/>
      <c r="E207" s="245"/>
      <c r="F207" s="9"/>
      <c r="G207" s="10"/>
      <c r="H207" s="10"/>
    </row>
    <row r="208" spans="1:8" ht="18.75" x14ac:dyDescent="0.3">
      <c r="A208" s="7"/>
      <c r="B208" s="219" t="s">
        <v>104</v>
      </c>
      <c r="C208" s="232"/>
      <c r="D208" s="7"/>
      <c r="E208" s="245"/>
      <c r="F208" s="9"/>
      <c r="G208" s="10"/>
      <c r="H208" s="10"/>
    </row>
    <row r="209" spans="1:8" ht="18.75" x14ac:dyDescent="0.3">
      <c r="A209" s="7"/>
      <c r="B209" s="215" t="s">
        <v>102</v>
      </c>
      <c r="C209" s="232"/>
      <c r="D209" s="7"/>
      <c r="E209" s="245"/>
      <c r="F209" s="9"/>
      <c r="G209" s="10"/>
      <c r="H209" s="10"/>
    </row>
    <row r="210" spans="1:8" ht="18.75" x14ac:dyDescent="0.3">
      <c r="A210" s="7"/>
      <c r="B210" s="216" t="s">
        <v>103</v>
      </c>
      <c r="C210" s="232"/>
      <c r="D210" s="7"/>
      <c r="E210" s="245"/>
      <c r="F210" s="9"/>
      <c r="G210" s="10"/>
      <c r="H210" s="10"/>
    </row>
    <row r="211" spans="1:8" ht="18.75" x14ac:dyDescent="0.3">
      <c r="A211" s="7"/>
      <c r="B211" s="214" t="s">
        <v>105</v>
      </c>
      <c r="C211" s="232"/>
      <c r="D211" s="7"/>
      <c r="E211" s="245"/>
      <c r="F211" s="9"/>
      <c r="G211" s="10"/>
      <c r="H211" s="10"/>
    </row>
    <row r="212" spans="1:8" ht="18.75" x14ac:dyDescent="0.3">
      <c r="A212" s="7"/>
      <c r="B212" s="214" t="s">
        <v>106</v>
      </c>
      <c r="C212" s="232"/>
      <c r="D212" s="7"/>
      <c r="E212" s="245"/>
      <c r="F212" s="9"/>
      <c r="G212" s="10"/>
      <c r="H212" s="10"/>
    </row>
    <row r="213" spans="1:8" ht="18.75" x14ac:dyDescent="0.3">
      <c r="A213" s="7"/>
      <c r="B213" s="215" t="s">
        <v>107</v>
      </c>
      <c r="C213" s="68"/>
      <c r="D213" s="7"/>
      <c r="E213" s="245"/>
      <c r="F213" s="9"/>
      <c r="G213" s="10"/>
      <c r="H213" s="10"/>
    </row>
    <row r="214" spans="1:8" ht="18.75" x14ac:dyDescent="0.3">
      <c r="A214" s="7"/>
      <c r="B214" s="214" t="s">
        <v>108</v>
      </c>
      <c r="C214" s="232"/>
      <c r="D214" s="7"/>
      <c r="E214" s="245"/>
      <c r="F214" s="9"/>
      <c r="G214" s="10"/>
      <c r="H214" s="10"/>
    </row>
    <row r="215" spans="1:8" ht="18.75" x14ac:dyDescent="0.3">
      <c r="A215" s="7"/>
      <c r="B215" s="214" t="s">
        <v>109</v>
      </c>
      <c r="C215" s="232"/>
      <c r="D215" s="7"/>
      <c r="E215" s="245"/>
      <c r="F215" s="9"/>
      <c r="G215" s="10"/>
      <c r="H215" s="10"/>
    </row>
    <row r="216" spans="1:8" ht="18.75" x14ac:dyDescent="0.3">
      <c r="A216" s="7"/>
      <c r="B216" s="217" t="s">
        <v>110</v>
      </c>
      <c r="C216" s="232"/>
      <c r="D216" s="7"/>
      <c r="E216" s="245"/>
      <c r="F216" s="9"/>
      <c r="G216" s="10"/>
      <c r="H216" s="10"/>
    </row>
    <row r="217" spans="1:8" ht="18.75" x14ac:dyDescent="0.3">
      <c r="A217" s="7"/>
      <c r="B217" s="218" t="s">
        <v>29</v>
      </c>
      <c r="C217" s="232"/>
      <c r="D217" s="7"/>
      <c r="E217" s="245"/>
      <c r="F217" s="9"/>
      <c r="G217" s="10"/>
      <c r="H217" s="10"/>
    </row>
    <row r="218" spans="1:8" ht="18.75" x14ac:dyDescent="0.3">
      <c r="A218" s="7"/>
      <c r="B218" s="218" t="s">
        <v>111</v>
      </c>
      <c r="C218" s="232"/>
      <c r="D218" s="7"/>
      <c r="E218" s="245"/>
      <c r="F218" s="9"/>
      <c r="G218" s="10"/>
      <c r="H218" s="10"/>
    </row>
    <row r="219" spans="1:8" ht="18.75" x14ac:dyDescent="0.3">
      <c r="A219" s="7"/>
      <c r="B219" s="235" t="s">
        <v>112</v>
      </c>
      <c r="C219" s="232"/>
      <c r="D219" s="7"/>
      <c r="E219" s="245"/>
      <c r="F219" s="9"/>
      <c r="G219" s="10"/>
      <c r="H219" s="10"/>
    </row>
    <row r="220" spans="1:8" ht="18.75" x14ac:dyDescent="0.3">
      <c r="A220" s="7"/>
      <c r="B220" s="235" t="s">
        <v>30</v>
      </c>
      <c r="C220" s="232"/>
      <c r="D220" s="7"/>
      <c r="E220" s="245"/>
      <c r="F220" s="9"/>
      <c r="G220" s="10"/>
      <c r="H220" s="10"/>
    </row>
    <row r="221" spans="1:8" ht="18.75" x14ac:dyDescent="0.3">
      <c r="A221" s="7"/>
      <c r="B221" s="235" t="s">
        <v>31</v>
      </c>
      <c r="C221" s="232"/>
      <c r="D221" s="7"/>
      <c r="E221" s="245"/>
      <c r="F221" s="9"/>
      <c r="G221" s="10"/>
      <c r="H221" s="10"/>
    </row>
    <row r="222" spans="1:8" ht="18.75" x14ac:dyDescent="0.3">
      <c r="A222" s="7"/>
      <c r="B222" s="235" t="s">
        <v>44</v>
      </c>
      <c r="C222" s="232"/>
      <c r="D222" s="7"/>
      <c r="E222" s="245"/>
      <c r="F222" s="9"/>
      <c r="G222" s="10"/>
      <c r="H222" s="10"/>
    </row>
    <row r="223" spans="1:8" ht="18.75" x14ac:dyDescent="0.3">
      <c r="A223" s="7"/>
      <c r="B223" s="235" t="s">
        <v>32</v>
      </c>
      <c r="C223" s="232"/>
      <c r="D223" s="7"/>
      <c r="E223" s="245"/>
      <c r="F223" s="9"/>
      <c r="G223" s="10"/>
      <c r="H223" s="10"/>
    </row>
    <row r="224" spans="1:8" ht="18.75" x14ac:dyDescent="0.3">
      <c r="A224" s="7"/>
      <c r="B224" s="235" t="s">
        <v>113</v>
      </c>
      <c r="C224" s="232"/>
      <c r="D224" s="7"/>
      <c r="E224" s="245"/>
      <c r="F224" s="9"/>
      <c r="G224" s="10"/>
      <c r="H224" s="10"/>
    </row>
    <row r="225" spans="1:8" ht="18.75" x14ac:dyDescent="0.3">
      <c r="A225" s="7"/>
      <c r="B225" s="235" t="s">
        <v>114</v>
      </c>
      <c r="C225" s="232"/>
      <c r="D225" s="7"/>
      <c r="E225" s="245"/>
      <c r="F225" s="9"/>
      <c r="G225" s="10"/>
      <c r="H225" s="10"/>
    </row>
    <row r="226" spans="1:8" ht="18.75" x14ac:dyDescent="0.3">
      <c r="A226" s="7"/>
      <c r="B226" s="235"/>
      <c r="C226" s="232"/>
      <c r="D226" s="7"/>
      <c r="E226" s="245"/>
      <c r="F226" s="9"/>
      <c r="G226" s="10"/>
      <c r="H226" s="10"/>
    </row>
    <row r="227" spans="1:8" ht="18.75" x14ac:dyDescent="0.3">
      <c r="A227" s="7"/>
      <c r="B227" s="230" t="s">
        <v>115</v>
      </c>
      <c r="C227" s="232"/>
      <c r="D227" s="7"/>
      <c r="E227" s="245"/>
      <c r="F227" s="9"/>
      <c r="G227" s="10"/>
      <c r="H227" s="10"/>
    </row>
    <row r="228" spans="1:8" ht="93.75" x14ac:dyDescent="0.3">
      <c r="A228" s="7"/>
      <c r="B228" s="220" t="s">
        <v>117</v>
      </c>
      <c r="C228" s="232"/>
      <c r="D228" s="7"/>
      <c r="E228" s="245"/>
      <c r="F228" s="9"/>
      <c r="G228" s="10"/>
      <c r="H228" s="10"/>
    </row>
    <row r="229" spans="1:8" ht="18.75" x14ac:dyDescent="0.3">
      <c r="A229" s="7"/>
      <c r="B229" s="221" t="s">
        <v>2</v>
      </c>
      <c r="C229" s="232"/>
      <c r="D229" s="7"/>
      <c r="E229" s="245"/>
      <c r="F229" s="9"/>
      <c r="G229" s="10"/>
      <c r="H229" s="10"/>
    </row>
    <row r="230" spans="1:8" ht="150" x14ac:dyDescent="0.3">
      <c r="A230" s="7"/>
      <c r="B230" s="223" t="s">
        <v>118</v>
      </c>
      <c r="C230" s="232"/>
      <c r="D230" s="7"/>
      <c r="E230" s="245"/>
      <c r="F230" s="9"/>
      <c r="G230" s="10"/>
      <c r="H230" s="10"/>
    </row>
    <row r="231" spans="1:8" ht="18.75" x14ac:dyDescent="0.3">
      <c r="A231" s="7"/>
      <c r="B231" s="223"/>
      <c r="C231" s="232"/>
      <c r="D231" s="7"/>
      <c r="E231" s="245"/>
      <c r="F231" s="9"/>
      <c r="G231" s="10"/>
      <c r="H231" s="10"/>
    </row>
    <row r="232" spans="1:8" ht="18.75" x14ac:dyDescent="0.3">
      <c r="A232" s="7"/>
      <c r="B232" s="221" t="s">
        <v>119</v>
      </c>
      <c r="C232" s="232"/>
      <c r="D232" s="7"/>
      <c r="E232" s="245"/>
      <c r="F232" s="9"/>
      <c r="G232" s="10"/>
      <c r="H232" s="10"/>
    </row>
    <row r="233" spans="1:8" ht="37.5" x14ac:dyDescent="0.3">
      <c r="A233" s="7"/>
      <c r="B233" s="223" t="s">
        <v>120</v>
      </c>
      <c r="C233" s="232"/>
      <c r="D233" s="7"/>
      <c r="E233" s="245"/>
      <c r="F233" s="9"/>
      <c r="G233" s="10"/>
      <c r="H233" s="10"/>
    </row>
    <row r="234" spans="1:8" ht="18.75" x14ac:dyDescent="0.3">
      <c r="A234" s="7"/>
      <c r="B234" s="223"/>
      <c r="C234" s="232"/>
      <c r="D234" s="7"/>
      <c r="E234" s="245"/>
      <c r="F234" s="9"/>
      <c r="G234" s="10"/>
      <c r="H234" s="10"/>
    </row>
    <row r="235" spans="1:8" ht="21.75" customHeight="1" x14ac:dyDescent="0.3">
      <c r="A235" s="7"/>
      <c r="B235" s="221" t="s">
        <v>121</v>
      </c>
      <c r="C235" s="232"/>
      <c r="D235" s="7"/>
      <c r="E235" s="245"/>
      <c r="F235" s="9"/>
      <c r="G235" s="10"/>
      <c r="H235" s="10"/>
    </row>
    <row r="236" spans="1:8" ht="37.5" x14ac:dyDescent="0.3">
      <c r="A236" s="7"/>
      <c r="B236" s="223" t="s">
        <v>122</v>
      </c>
      <c r="C236" s="232"/>
      <c r="D236" s="7"/>
      <c r="E236" s="245"/>
      <c r="F236" s="9"/>
      <c r="G236" s="10"/>
      <c r="H236" s="10"/>
    </row>
    <row r="237" spans="1:8" ht="18.75" x14ac:dyDescent="0.3">
      <c r="A237" s="7"/>
      <c r="B237" s="223" t="s">
        <v>3</v>
      </c>
      <c r="C237" s="232"/>
      <c r="D237" s="7"/>
      <c r="E237" s="245"/>
      <c r="F237" s="9"/>
      <c r="G237" s="10"/>
      <c r="H237" s="10"/>
    </row>
    <row r="238" spans="1:8" ht="18.75" customHeight="1" x14ac:dyDescent="0.3">
      <c r="A238" s="7"/>
      <c r="B238" s="223"/>
      <c r="C238" s="232"/>
      <c r="D238" s="7"/>
      <c r="E238" s="245"/>
      <c r="F238" s="9"/>
      <c r="G238" s="10"/>
      <c r="H238" s="10"/>
    </row>
    <row r="239" spans="1:8" ht="18.75" x14ac:dyDescent="0.3">
      <c r="A239" s="7"/>
      <c r="B239" s="221" t="s">
        <v>4</v>
      </c>
      <c r="C239" s="232"/>
      <c r="D239" s="7"/>
      <c r="E239" s="245"/>
      <c r="F239" s="9"/>
      <c r="G239" s="10"/>
      <c r="H239" s="10"/>
    </row>
    <row r="240" spans="1:8" ht="75" x14ac:dyDescent="0.3">
      <c r="A240" s="7"/>
      <c r="B240" s="223" t="s">
        <v>123</v>
      </c>
      <c r="C240" s="232"/>
      <c r="D240" s="7"/>
      <c r="E240" s="245"/>
      <c r="F240" s="9"/>
      <c r="G240" s="10"/>
      <c r="H240" s="10"/>
    </row>
    <row r="241" spans="1:8" ht="18.75" x14ac:dyDescent="0.3">
      <c r="A241" s="7"/>
      <c r="B241" s="222"/>
      <c r="C241" s="232"/>
      <c r="D241" s="7"/>
      <c r="E241" s="245"/>
      <c r="F241" s="9"/>
      <c r="G241" s="10"/>
      <c r="H241" s="10"/>
    </row>
    <row r="242" spans="1:8" ht="18.75" x14ac:dyDescent="0.3">
      <c r="A242" s="7"/>
      <c r="B242" s="221" t="s">
        <v>124</v>
      </c>
      <c r="C242" s="232"/>
      <c r="D242" s="7"/>
      <c r="E242" s="245"/>
      <c r="F242" s="9"/>
      <c r="G242" s="10"/>
      <c r="H242" s="10"/>
    </row>
    <row r="243" spans="1:8" ht="18.75" x14ac:dyDescent="0.3">
      <c r="A243" s="7"/>
      <c r="B243" s="222"/>
      <c r="C243" s="232"/>
      <c r="D243" s="7"/>
      <c r="E243" s="245"/>
      <c r="F243" s="9"/>
      <c r="G243" s="10"/>
      <c r="H243" s="10"/>
    </row>
    <row r="244" spans="1:8" ht="37.5" x14ac:dyDescent="0.3">
      <c r="A244" s="7"/>
      <c r="B244" s="222" t="s">
        <v>161</v>
      </c>
      <c r="C244" s="232"/>
      <c r="D244" s="7"/>
      <c r="E244" s="245"/>
      <c r="F244" s="9"/>
      <c r="G244" s="10"/>
      <c r="H244" s="10"/>
    </row>
    <row r="245" spans="1:8" ht="18.75" x14ac:dyDescent="0.3">
      <c r="A245" s="7"/>
      <c r="B245" s="222" t="s">
        <v>10</v>
      </c>
      <c r="C245" s="232"/>
      <c r="D245" s="7"/>
      <c r="E245" s="245"/>
      <c r="F245" s="9"/>
      <c r="G245" s="10"/>
      <c r="H245" s="10"/>
    </row>
    <row r="246" spans="1:8" ht="18.75" x14ac:dyDescent="0.3">
      <c r="A246" s="7"/>
      <c r="B246" s="222" t="s">
        <v>11</v>
      </c>
      <c r="C246" s="232"/>
      <c r="D246" s="7"/>
      <c r="E246" s="245"/>
      <c r="F246" s="9"/>
      <c r="G246" s="10"/>
      <c r="H246" s="10"/>
    </row>
    <row r="247" spans="1:8" ht="56.25" x14ac:dyDescent="0.3">
      <c r="A247" s="7"/>
      <c r="B247" s="223" t="s">
        <v>125</v>
      </c>
      <c r="C247" s="232"/>
      <c r="D247" s="7"/>
      <c r="E247" s="245"/>
      <c r="F247" s="9"/>
      <c r="G247" s="10"/>
      <c r="H247" s="10"/>
    </row>
    <row r="248" spans="1:8" ht="18.75" x14ac:dyDescent="0.3">
      <c r="A248" s="7"/>
      <c r="B248" s="223"/>
      <c r="C248" s="232"/>
      <c r="D248" s="7"/>
      <c r="E248" s="245"/>
      <c r="F248" s="9"/>
      <c r="G248" s="10"/>
      <c r="H248" s="10"/>
    </row>
    <row r="249" spans="1:8" ht="18.75" x14ac:dyDescent="0.3">
      <c r="A249" s="7"/>
      <c r="B249" s="222" t="s">
        <v>12</v>
      </c>
      <c r="C249" s="232"/>
      <c r="D249" s="7"/>
      <c r="E249" s="245"/>
      <c r="F249" s="9"/>
      <c r="G249" s="10"/>
      <c r="H249" s="10"/>
    </row>
    <row r="250" spans="1:8" ht="37.5" x14ac:dyDescent="0.3">
      <c r="A250" s="7"/>
      <c r="B250" s="235" t="s">
        <v>126</v>
      </c>
      <c r="C250" s="232"/>
      <c r="D250" s="7"/>
      <c r="E250" s="245"/>
      <c r="F250" s="9"/>
      <c r="G250" s="10"/>
      <c r="H250" s="10"/>
    </row>
    <row r="251" spans="1:8" ht="75" x14ac:dyDescent="0.3">
      <c r="A251" s="7"/>
      <c r="B251" s="235" t="s">
        <v>127</v>
      </c>
      <c r="C251" s="232"/>
      <c r="D251" s="7"/>
      <c r="E251" s="245"/>
      <c r="F251" s="9"/>
      <c r="G251" s="10"/>
      <c r="H251" s="10"/>
    </row>
    <row r="252" spans="1:8" ht="37.5" x14ac:dyDescent="0.3">
      <c r="A252" s="7"/>
      <c r="B252" s="235" t="s">
        <v>128</v>
      </c>
      <c r="C252" s="232"/>
      <c r="D252" s="7"/>
      <c r="E252" s="245"/>
      <c r="F252" s="9"/>
      <c r="G252" s="10"/>
      <c r="H252" s="10"/>
    </row>
    <row r="253" spans="1:8" ht="18.75" x14ac:dyDescent="0.3">
      <c r="A253" s="7"/>
      <c r="B253" s="235" t="s">
        <v>129</v>
      </c>
      <c r="C253" s="232"/>
      <c r="D253" s="7"/>
      <c r="E253" s="245"/>
      <c r="F253" s="9"/>
      <c r="G253" s="10"/>
      <c r="H253" s="10"/>
    </row>
    <row r="254" spans="1:8" ht="18.75" x14ac:dyDescent="0.3">
      <c r="A254" s="7"/>
      <c r="B254" s="235" t="s">
        <v>130</v>
      </c>
      <c r="C254" s="232"/>
      <c r="D254" s="7"/>
      <c r="E254" s="245"/>
      <c r="F254" s="9"/>
      <c r="G254" s="10"/>
      <c r="H254" s="10"/>
    </row>
    <row r="255" spans="1:8" ht="18.75" x14ac:dyDescent="0.3">
      <c r="A255" s="7"/>
      <c r="B255" s="235" t="s">
        <v>131</v>
      </c>
      <c r="C255" s="232"/>
      <c r="D255" s="7"/>
      <c r="E255" s="245"/>
      <c r="F255" s="9"/>
      <c r="G255" s="10"/>
      <c r="H255" s="10"/>
    </row>
    <row r="256" spans="1:8" ht="56.25" x14ac:dyDescent="0.3">
      <c r="A256" s="7"/>
      <c r="B256" s="235" t="s">
        <v>132</v>
      </c>
      <c r="C256" s="232"/>
      <c r="D256" s="7"/>
      <c r="E256" s="245"/>
      <c r="F256" s="9"/>
      <c r="G256" s="10"/>
      <c r="H256" s="10"/>
    </row>
    <row r="257" spans="1:8" ht="37.5" x14ac:dyDescent="0.3">
      <c r="A257" s="7"/>
      <c r="B257" s="235" t="s">
        <v>133</v>
      </c>
      <c r="C257" s="232"/>
      <c r="D257" s="7"/>
      <c r="E257" s="245"/>
      <c r="F257" s="9"/>
      <c r="G257" s="10"/>
      <c r="H257" s="10"/>
    </row>
    <row r="258" spans="1:8" ht="18.75" x14ac:dyDescent="0.3">
      <c r="A258" s="7"/>
      <c r="B258" s="235"/>
      <c r="C258" s="232"/>
      <c r="D258" s="7"/>
      <c r="E258" s="245"/>
      <c r="F258" s="9"/>
      <c r="G258" s="10"/>
      <c r="H258" s="10"/>
    </row>
    <row r="259" spans="1:8" ht="18.75" x14ac:dyDescent="0.3">
      <c r="A259" s="7"/>
      <c r="B259" s="222" t="s">
        <v>13</v>
      </c>
      <c r="C259" s="232"/>
      <c r="D259" s="7"/>
      <c r="E259" s="245"/>
      <c r="F259" s="9"/>
      <c r="G259" s="10"/>
      <c r="H259" s="10"/>
    </row>
    <row r="260" spans="1:8" ht="112.5" x14ac:dyDescent="0.3">
      <c r="A260" s="7"/>
      <c r="B260" s="223" t="s">
        <v>134</v>
      </c>
      <c r="C260" s="232"/>
      <c r="D260" s="7"/>
      <c r="E260" s="245"/>
      <c r="F260" s="9"/>
      <c r="G260" s="10"/>
      <c r="H260" s="10"/>
    </row>
    <row r="261" spans="1:8" ht="18.75" x14ac:dyDescent="0.3">
      <c r="A261" s="7"/>
      <c r="B261" s="234"/>
      <c r="C261" s="232"/>
      <c r="D261" s="7"/>
      <c r="E261" s="245"/>
      <c r="F261" s="9"/>
      <c r="G261" s="10"/>
      <c r="H261" s="10"/>
    </row>
    <row r="262" spans="1:8" ht="37.5" x14ac:dyDescent="0.3">
      <c r="A262" s="7"/>
      <c r="B262" s="274" t="s">
        <v>135</v>
      </c>
      <c r="C262" s="232"/>
      <c r="D262" s="7"/>
      <c r="E262" s="245"/>
      <c r="F262" s="9"/>
      <c r="G262" s="10"/>
      <c r="H262" s="10"/>
    </row>
    <row r="263" spans="1:8" ht="18.75" x14ac:dyDescent="0.3">
      <c r="A263" s="7"/>
      <c r="B263" s="274"/>
      <c r="C263" s="232"/>
      <c r="D263" s="7"/>
      <c r="E263" s="245"/>
      <c r="F263" s="9"/>
      <c r="G263" s="10"/>
      <c r="H263" s="10"/>
    </row>
    <row r="264" spans="1:8" x14ac:dyDescent="0.25">
      <c r="A264" s="17"/>
      <c r="B264" s="19"/>
      <c r="D264" s="17"/>
      <c r="E264" s="17"/>
      <c r="F264" s="18"/>
      <c r="G264" s="18"/>
    </row>
    <row r="265" spans="1:8" x14ac:dyDescent="0.25">
      <c r="A265" s="17"/>
      <c r="B265" s="19"/>
      <c r="D265" s="17"/>
      <c r="E265" s="17"/>
      <c r="F265" s="18"/>
      <c r="G265" s="18"/>
    </row>
    <row r="266" spans="1:8" ht="27" customHeight="1" x14ac:dyDescent="0.25">
      <c r="A266" s="17"/>
      <c r="B266" s="19"/>
      <c r="D266" s="17"/>
      <c r="E266" s="17"/>
      <c r="F266" s="18"/>
      <c r="G266" s="18"/>
    </row>
    <row r="267" spans="1:8" x14ac:dyDescent="0.25">
      <c r="A267" s="17"/>
      <c r="B267" s="19"/>
      <c r="D267" s="17"/>
      <c r="E267" s="17"/>
      <c r="F267" s="18"/>
      <c r="G267" s="18"/>
    </row>
    <row r="268" spans="1:8" x14ac:dyDescent="0.25">
      <c r="A268" s="17"/>
      <c r="B268" s="19"/>
      <c r="D268" s="17"/>
      <c r="E268" s="17"/>
      <c r="F268" s="18"/>
      <c r="G268" s="18"/>
    </row>
    <row r="269" spans="1:8" x14ac:dyDescent="0.25">
      <c r="A269" s="17"/>
      <c r="B269" s="19"/>
      <c r="D269" s="17"/>
      <c r="E269" s="17"/>
      <c r="F269" s="18"/>
      <c r="G269" s="18"/>
    </row>
    <row r="270" spans="1:8" x14ac:dyDescent="0.25">
      <c r="A270" s="17"/>
      <c r="B270" s="19"/>
      <c r="D270" s="17"/>
      <c r="E270" s="17"/>
      <c r="F270" s="18"/>
      <c r="G270" s="18"/>
    </row>
    <row r="271" spans="1:8" x14ac:dyDescent="0.25">
      <c r="A271" s="17"/>
      <c r="B271" s="19"/>
      <c r="D271" s="17"/>
      <c r="E271" s="17"/>
      <c r="F271" s="18"/>
      <c r="G271" s="18"/>
    </row>
    <row r="272" spans="1:8" x14ac:dyDescent="0.25">
      <c r="A272" s="17"/>
      <c r="B272" s="19"/>
      <c r="D272" s="17"/>
      <c r="E272" s="17"/>
      <c r="F272" s="18"/>
      <c r="G272" s="18"/>
    </row>
    <row r="273" spans="1:8" ht="18.75" x14ac:dyDescent="0.3">
      <c r="A273" s="7"/>
      <c r="B273" s="274" t="s">
        <v>136</v>
      </c>
      <c r="C273" s="232"/>
      <c r="D273" s="7"/>
      <c r="E273" s="245"/>
      <c r="F273" s="9"/>
      <c r="G273" s="10"/>
      <c r="H273" s="10"/>
    </row>
    <row r="274" spans="1:8" ht="18.75" x14ac:dyDescent="0.3">
      <c r="A274" s="7"/>
      <c r="B274" s="234" t="s">
        <v>137</v>
      </c>
      <c r="C274" s="227" t="s">
        <v>17</v>
      </c>
      <c r="D274" s="7"/>
      <c r="E274" s="245"/>
      <c r="F274" s="9"/>
      <c r="G274" s="10"/>
      <c r="H274" s="10"/>
    </row>
    <row r="275" spans="1:8" ht="18.75" x14ac:dyDescent="0.3">
      <c r="A275" s="7"/>
      <c r="B275" s="234" t="s">
        <v>138</v>
      </c>
      <c r="C275" s="227" t="s">
        <v>163</v>
      </c>
      <c r="D275" s="7"/>
      <c r="E275" s="245"/>
      <c r="F275" s="9"/>
      <c r="G275" s="10"/>
      <c r="H275" s="10"/>
    </row>
    <row r="276" spans="1:8" ht="18.75" x14ac:dyDescent="0.3">
      <c r="A276" s="7"/>
      <c r="B276" s="234" t="s">
        <v>139</v>
      </c>
      <c r="C276" s="227" t="s">
        <v>164</v>
      </c>
      <c r="D276" s="7"/>
      <c r="E276" s="245"/>
      <c r="F276" s="9"/>
      <c r="G276" s="10"/>
      <c r="H276" s="10"/>
    </row>
    <row r="277" spans="1:8" ht="18.75" x14ac:dyDescent="0.3">
      <c r="A277" s="7"/>
      <c r="B277" s="234" t="s">
        <v>140</v>
      </c>
      <c r="C277" s="227" t="s">
        <v>52</v>
      </c>
      <c r="D277" s="7"/>
      <c r="E277" s="245"/>
      <c r="F277" s="9"/>
      <c r="G277" s="10"/>
      <c r="H277" s="10"/>
    </row>
    <row r="278" spans="1:8" ht="18.75" x14ac:dyDescent="0.3">
      <c r="A278" s="7"/>
      <c r="B278" s="234" t="s">
        <v>141</v>
      </c>
      <c r="C278" s="227" t="s">
        <v>51</v>
      </c>
      <c r="D278" s="7"/>
      <c r="E278" s="245"/>
      <c r="F278" s="9"/>
      <c r="G278" s="10"/>
      <c r="H278" s="10"/>
    </row>
    <row r="279" spans="1:8" ht="18.75" x14ac:dyDescent="0.3">
      <c r="A279" s="7"/>
      <c r="B279" s="224" t="s">
        <v>142</v>
      </c>
      <c r="C279" s="227" t="s">
        <v>162</v>
      </c>
      <c r="D279" s="7"/>
      <c r="E279" s="245"/>
      <c r="F279" s="9"/>
      <c r="G279" s="10"/>
      <c r="H279" s="10"/>
    </row>
    <row r="280" spans="1:8" ht="18.75" x14ac:dyDescent="0.3">
      <c r="A280" s="7"/>
      <c r="B280" s="235" t="s">
        <v>33</v>
      </c>
      <c r="C280" s="61" t="s">
        <v>38</v>
      </c>
      <c r="D280" s="7"/>
      <c r="E280" s="245"/>
      <c r="F280" s="9"/>
      <c r="G280" s="10"/>
      <c r="H280" s="10"/>
    </row>
    <row r="281" spans="1:8" ht="18.75" x14ac:dyDescent="0.3">
      <c r="A281" s="7"/>
      <c r="B281" s="224" t="s">
        <v>143</v>
      </c>
      <c r="C281" s="227" t="s">
        <v>146</v>
      </c>
      <c r="D281" s="7"/>
      <c r="E281" s="245"/>
      <c r="F281" s="9"/>
      <c r="G281" s="10"/>
      <c r="H281" s="10"/>
    </row>
    <row r="282" spans="1:8" ht="18.75" x14ac:dyDescent="0.3">
      <c r="A282" s="7"/>
      <c r="B282" s="235" t="s">
        <v>35</v>
      </c>
      <c r="C282" s="227" t="s">
        <v>147</v>
      </c>
      <c r="D282" s="7"/>
      <c r="E282" s="245"/>
      <c r="F282" s="9"/>
      <c r="G282" s="10"/>
      <c r="H282" s="10"/>
    </row>
    <row r="283" spans="1:8" ht="37.5" x14ac:dyDescent="0.3">
      <c r="A283" s="7"/>
      <c r="B283" s="235" t="s">
        <v>144</v>
      </c>
      <c r="C283" s="227" t="s">
        <v>148</v>
      </c>
      <c r="D283" s="7"/>
      <c r="E283" s="245"/>
      <c r="F283" s="9"/>
      <c r="G283" s="10"/>
      <c r="H283" s="10"/>
    </row>
    <row r="284" spans="1:8" ht="57" thickBot="1" x14ac:dyDescent="0.35">
      <c r="A284" s="7"/>
      <c r="B284" s="235" t="s">
        <v>149</v>
      </c>
      <c r="C284" s="62"/>
      <c r="D284" s="7"/>
      <c r="E284" s="245"/>
      <c r="F284" s="9"/>
      <c r="G284" s="10"/>
      <c r="H284" s="10"/>
    </row>
    <row r="285" spans="1:8" ht="150.75" thickBot="1" x14ac:dyDescent="0.35">
      <c r="A285" s="11"/>
      <c r="B285" s="225" t="s">
        <v>150</v>
      </c>
      <c r="C285" s="12"/>
      <c r="D285" s="11"/>
      <c r="E285" s="13"/>
      <c r="F285" s="14"/>
      <c r="G285" s="15"/>
      <c r="H285" s="20"/>
    </row>
    <row r="286" spans="1:8" ht="19.5" thickBot="1" x14ac:dyDescent="0.35">
      <c r="A286" s="7"/>
      <c r="B286" s="226"/>
      <c r="C286" s="212"/>
      <c r="D286" s="7"/>
      <c r="E286" s="245"/>
      <c r="F286" s="9"/>
      <c r="G286" s="28"/>
      <c r="H286" s="29"/>
    </row>
    <row r="287" spans="1:8" ht="57" thickBot="1" x14ac:dyDescent="0.35">
      <c r="A287" s="7"/>
      <c r="B287" s="81" t="s">
        <v>40</v>
      </c>
      <c r="C287" s="82"/>
      <c r="D287" s="11"/>
      <c r="E287" s="11"/>
      <c r="F287" s="14"/>
      <c r="G287" s="20"/>
      <c r="H287" s="20"/>
    </row>
    <row r="288" spans="1:8" ht="22.9" customHeight="1" x14ac:dyDescent="0.35">
      <c r="A288" s="30"/>
      <c r="B288" s="244" t="s">
        <v>152</v>
      </c>
      <c r="C288" s="34"/>
      <c r="D288" s="299" t="s">
        <v>165</v>
      </c>
      <c r="E288" s="300"/>
      <c r="F288" s="300"/>
      <c r="G288" s="301"/>
      <c r="H288" s="52"/>
    </row>
    <row r="289" spans="1:8" ht="21" x14ac:dyDescent="0.35">
      <c r="A289" s="16"/>
      <c r="B289" s="244"/>
      <c r="C289" s="34"/>
      <c r="D289" s="35"/>
      <c r="E289" s="35"/>
      <c r="F289" s="36"/>
      <c r="G289" s="24"/>
      <c r="H289" s="53"/>
    </row>
    <row r="290" spans="1:8" ht="21" x14ac:dyDescent="0.35">
      <c r="A290" s="16"/>
      <c r="B290" s="244"/>
      <c r="C290" s="34"/>
      <c r="D290" s="35"/>
      <c r="E290" s="35"/>
      <c r="F290" s="36"/>
      <c r="G290" s="24"/>
      <c r="H290" s="53"/>
    </row>
    <row r="291" spans="1:8" ht="21" x14ac:dyDescent="0.35">
      <c r="A291" s="16"/>
      <c r="B291" s="244"/>
      <c r="C291" s="34"/>
      <c r="D291" s="35"/>
      <c r="E291" s="35"/>
      <c r="F291" s="36"/>
      <c r="G291" s="24"/>
      <c r="H291" s="53"/>
    </row>
    <row r="292" spans="1:8" ht="21" x14ac:dyDescent="0.35">
      <c r="A292" s="16"/>
      <c r="B292" s="244"/>
      <c r="C292" s="34"/>
      <c r="D292" s="35"/>
      <c r="E292" s="35"/>
      <c r="F292" s="36"/>
      <c r="G292" s="24"/>
      <c r="H292" s="53"/>
    </row>
    <row r="293" spans="1:8" ht="21" x14ac:dyDescent="0.35">
      <c r="A293" s="16"/>
      <c r="B293" s="244"/>
      <c r="C293" s="34"/>
      <c r="D293" s="35"/>
      <c r="E293" s="35"/>
      <c r="F293" s="36"/>
      <c r="G293" s="24"/>
      <c r="H293" s="53"/>
    </row>
    <row r="294" spans="1:8" ht="21" x14ac:dyDescent="0.35">
      <c r="A294" s="16"/>
      <c r="B294" s="244"/>
      <c r="C294" s="34"/>
      <c r="D294" s="35"/>
      <c r="E294" s="35"/>
      <c r="F294" s="36"/>
      <c r="G294" s="24"/>
      <c r="H294" s="53"/>
    </row>
    <row r="295" spans="1:8" ht="21" x14ac:dyDescent="0.35">
      <c r="A295" s="16"/>
      <c r="B295" s="244"/>
      <c r="C295" s="34"/>
      <c r="D295" s="35"/>
      <c r="E295" s="35"/>
      <c r="F295" s="36"/>
      <c r="G295" s="24"/>
      <c r="H295" s="53"/>
    </row>
    <row r="296" spans="1:8" ht="21" x14ac:dyDescent="0.35">
      <c r="A296" s="16"/>
      <c r="B296" s="244"/>
      <c r="C296" s="34"/>
      <c r="D296" s="35"/>
      <c r="E296" s="35"/>
      <c r="F296" s="36"/>
      <c r="G296" s="24"/>
      <c r="H296" s="53"/>
    </row>
    <row r="297" spans="1:8" ht="21" x14ac:dyDescent="0.35">
      <c r="A297" s="16"/>
      <c r="B297" s="244"/>
      <c r="C297" s="34"/>
      <c r="D297" s="35"/>
      <c r="E297" s="35"/>
      <c r="F297" s="36"/>
      <c r="G297" s="24"/>
      <c r="H297" s="53"/>
    </row>
    <row r="298" spans="1:8" ht="21" x14ac:dyDescent="0.35">
      <c r="A298" s="16"/>
      <c r="B298" s="244"/>
      <c r="C298" s="34"/>
      <c r="D298" s="35"/>
      <c r="E298" s="35"/>
      <c r="F298" s="36"/>
      <c r="G298" s="24"/>
      <c r="H298" s="53"/>
    </row>
    <row r="299" spans="1:8" ht="21" x14ac:dyDescent="0.35">
      <c r="A299" s="16"/>
      <c r="B299" s="244"/>
      <c r="C299" s="34"/>
      <c r="D299" s="35"/>
      <c r="E299" s="35"/>
      <c r="F299" s="36"/>
      <c r="G299" s="24"/>
      <c r="H299" s="53"/>
    </row>
    <row r="300" spans="1:8" ht="21" x14ac:dyDescent="0.35">
      <c r="A300" s="16"/>
      <c r="B300" s="244"/>
      <c r="C300" s="34"/>
      <c r="D300" s="35"/>
      <c r="E300" s="35"/>
      <c r="F300" s="36"/>
      <c r="G300" s="24"/>
      <c r="H300" s="53"/>
    </row>
    <row r="301" spans="1:8" ht="21" x14ac:dyDescent="0.35">
      <c r="A301" s="16"/>
      <c r="B301" s="244"/>
      <c r="C301" s="34"/>
      <c r="D301" s="35"/>
      <c r="E301" s="35"/>
      <c r="F301" s="36"/>
      <c r="G301" s="24"/>
      <c r="H301" s="53"/>
    </row>
    <row r="302" spans="1:8" ht="21" x14ac:dyDescent="0.35">
      <c r="A302" s="16"/>
      <c r="B302" s="244"/>
      <c r="C302" s="34"/>
      <c r="D302" s="35"/>
      <c r="E302" s="35"/>
      <c r="F302" s="36"/>
      <c r="G302" s="24"/>
      <c r="H302" s="53"/>
    </row>
    <row r="303" spans="1:8" ht="21" x14ac:dyDescent="0.35">
      <c r="A303" s="16"/>
      <c r="B303" s="37"/>
      <c r="C303" s="34"/>
      <c r="D303" s="35"/>
      <c r="E303" s="35"/>
      <c r="F303" s="36"/>
      <c r="G303" s="24"/>
      <c r="H303" s="53"/>
    </row>
    <row r="304" spans="1:8" ht="18.75" x14ac:dyDescent="0.3">
      <c r="A304" s="17"/>
      <c r="B304" s="21"/>
      <c r="G304" s="22"/>
      <c r="H304" s="18"/>
    </row>
    <row r="305" spans="1:8" ht="18.75" x14ac:dyDescent="0.3">
      <c r="A305" s="17"/>
      <c r="B305" s="21"/>
      <c r="G305" s="22"/>
      <c r="H305" s="18"/>
    </row>
    <row r="306" spans="1:8" ht="18.75" x14ac:dyDescent="0.3">
      <c r="A306" s="17"/>
      <c r="B306" s="21"/>
      <c r="G306" s="22"/>
      <c r="H306" s="18"/>
    </row>
    <row r="307" spans="1:8" ht="18.75" x14ac:dyDescent="0.3">
      <c r="A307" s="50"/>
      <c r="B307" s="244" t="s">
        <v>34</v>
      </c>
      <c r="C307" s="34"/>
      <c r="D307" s="246" t="s">
        <v>153</v>
      </c>
      <c r="E307" s="39"/>
      <c r="F307" s="243"/>
      <c r="G307" s="40"/>
      <c r="H307" s="54"/>
    </row>
    <row r="308" spans="1:8" ht="21" x14ac:dyDescent="0.3">
      <c r="A308" s="51"/>
      <c r="B308" s="272"/>
      <c r="C308" s="70"/>
      <c r="D308" s="246"/>
      <c r="E308" s="63"/>
      <c r="F308" s="64"/>
      <c r="G308" s="42"/>
      <c r="H308" s="55"/>
    </row>
    <row r="309" spans="1:8" ht="18.75" x14ac:dyDescent="0.3">
      <c r="A309" s="7"/>
      <c r="B309" s="23"/>
      <c r="C309" s="43"/>
      <c r="D309" s="65"/>
      <c r="E309" s="65"/>
      <c r="F309" s="66"/>
      <c r="G309" s="10"/>
      <c r="H309" s="9"/>
    </row>
    <row r="310" spans="1:8" ht="18.75" x14ac:dyDescent="0.3">
      <c r="A310" s="7"/>
      <c r="B310" s="273"/>
      <c r="C310" s="45"/>
      <c r="D310" s="65"/>
      <c r="E310" s="65"/>
      <c r="F310" s="66"/>
      <c r="G310" s="10"/>
      <c r="H310" s="9"/>
    </row>
    <row r="311" spans="1:8" ht="18.75" x14ac:dyDescent="0.3">
      <c r="A311" s="7"/>
      <c r="B311" s="273"/>
      <c r="C311" s="69"/>
      <c r="D311" s="65"/>
      <c r="E311" s="65"/>
      <c r="F311" s="66"/>
      <c r="G311" s="10"/>
      <c r="H311" s="9"/>
    </row>
    <row r="312" spans="1:8" ht="18.75" x14ac:dyDescent="0.3">
      <c r="A312" s="7"/>
      <c r="B312" s="19"/>
      <c r="C312" s="224"/>
      <c r="D312" s="65"/>
      <c r="E312" s="65"/>
      <c r="F312" s="66"/>
      <c r="G312" s="10"/>
      <c r="H312" s="9"/>
    </row>
    <row r="313" spans="1:8" ht="112.5" customHeight="1" x14ac:dyDescent="0.3">
      <c r="A313" s="7"/>
      <c r="B313" s="33"/>
      <c r="C313" s="224"/>
      <c r="D313" s="65"/>
      <c r="E313" s="65"/>
      <c r="F313" s="66"/>
      <c r="G313" s="10"/>
      <c r="H313" s="9"/>
    </row>
    <row r="314" spans="1:8" ht="18.75" x14ac:dyDescent="0.3">
      <c r="A314" s="7"/>
      <c r="B314" s="33"/>
      <c r="C314" s="34"/>
      <c r="D314" s="65"/>
      <c r="E314" s="65"/>
      <c r="F314" s="66"/>
      <c r="G314" s="10"/>
      <c r="H314" s="9"/>
    </row>
    <row r="315" spans="1:8" ht="18.75" x14ac:dyDescent="0.3">
      <c r="A315" s="7"/>
      <c r="B315" s="47"/>
      <c r="C315" s="34"/>
      <c r="D315" s="65"/>
      <c r="E315" s="65"/>
      <c r="F315" s="66"/>
      <c r="G315" s="10"/>
      <c r="H315" s="9"/>
    </row>
    <row r="316" spans="1:8" ht="18.75" x14ac:dyDescent="0.3">
      <c r="A316" s="7"/>
      <c r="B316" s="47"/>
      <c r="C316" s="34"/>
      <c r="D316" s="65"/>
      <c r="E316" s="65"/>
      <c r="F316" s="66"/>
      <c r="G316" s="10"/>
      <c r="H316" s="9"/>
    </row>
    <row r="317" spans="1:8" ht="18.75" x14ac:dyDescent="0.3">
      <c r="A317" s="7"/>
      <c r="B317" s="275"/>
      <c r="C317" s="34"/>
      <c r="D317" s="65"/>
      <c r="E317" s="65"/>
      <c r="F317" s="66"/>
      <c r="G317" s="10"/>
      <c r="H317" s="9"/>
    </row>
    <row r="318" spans="1:8" ht="18.75" x14ac:dyDescent="0.3">
      <c r="A318" s="7"/>
      <c r="B318" s="273"/>
      <c r="C318" s="224"/>
      <c r="D318" s="65"/>
      <c r="E318" s="65"/>
      <c r="F318" s="66"/>
      <c r="G318" s="10"/>
      <c r="H318" s="9"/>
    </row>
    <row r="319" spans="1:8" ht="18.75" x14ac:dyDescent="0.3">
      <c r="A319" s="7"/>
      <c r="B319" s="273"/>
      <c r="C319" s="224"/>
      <c r="D319" s="65"/>
      <c r="E319" s="65"/>
      <c r="F319" s="66"/>
      <c r="G319" s="10"/>
      <c r="H319" s="9"/>
    </row>
    <row r="320" spans="1:8" ht="18.75" x14ac:dyDescent="0.3">
      <c r="A320" s="7"/>
      <c r="B320" s="273"/>
      <c r="C320" s="224"/>
      <c r="D320" s="65"/>
      <c r="E320" s="65"/>
      <c r="F320" s="66"/>
      <c r="G320" s="10"/>
      <c r="H320" s="9"/>
    </row>
    <row r="321" spans="1:8" ht="18.75" x14ac:dyDescent="0.3">
      <c r="A321" s="7"/>
      <c r="B321" s="273"/>
      <c r="C321" s="224"/>
      <c r="D321" s="65"/>
      <c r="E321" s="65"/>
      <c r="F321" s="66"/>
      <c r="G321" s="10"/>
      <c r="H321" s="9"/>
    </row>
    <row r="322" spans="1:8" ht="18.75" x14ac:dyDescent="0.3">
      <c r="A322" s="7"/>
      <c r="B322" s="273"/>
      <c r="C322" s="224"/>
      <c r="D322" s="246"/>
      <c r="E322" s="65"/>
      <c r="F322" s="66"/>
      <c r="G322" s="10"/>
      <c r="H322" s="9"/>
    </row>
    <row r="323" spans="1:8" ht="18.75" x14ac:dyDescent="0.3">
      <c r="A323" s="7"/>
      <c r="B323" s="273"/>
      <c r="C323" s="224"/>
      <c r="D323" s="245"/>
      <c r="E323" s="245"/>
      <c r="F323" s="44"/>
      <c r="G323" s="10"/>
      <c r="H323" s="9"/>
    </row>
    <row r="324" spans="1:8" ht="18.75" x14ac:dyDescent="0.3">
      <c r="A324" s="7"/>
      <c r="B324" s="48"/>
      <c r="C324" s="224"/>
      <c r="D324" s="245"/>
      <c r="E324" s="245"/>
      <c r="F324" s="44"/>
      <c r="G324" s="10"/>
      <c r="H324" s="9"/>
    </row>
    <row r="325" spans="1:8" ht="18.75" x14ac:dyDescent="0.3">
      <c r="A325" s="7"/>
      <c r="B325" s="47"/>
      <c r="C325" s="34"/>
      <c r="D325" s="245"/>
      <c r="E325" s="245"/>
      <c r="F325" s="44"/>
      <c r="G325" s="10"/>
      <c r="H325" s="9"/>
    </row>
    <row r="326" spans="1:8" ht="18.75" x14ac:dyDescent="0.3">
      <c r="A326" s="7"/>
      <c r="B326" s="47"/>
      <c r="C326" s="34"/>
      <c r="D326" s="245"/>
      <c r="E326" s="245"/>
      <c r="F326" s="44"/>
      <c r="G326" s="10"/>
      <c r="H326" s="9"/>
    </row>
    <row r="327" spans="1:8" ht="18.75" x14ac:dyDescent="0.3">
      <c r="A327" s="7"/>
      <c r="B327" s="49"/>
      <c r="C327" s="34"/>
      <c r="D327" s="245"/>
      <c r="E327" s="245"/>
      <c r="F327" s="44"/>
      <c r="G327" s="10"/>
      <c r="H327" s="9"/>
    </row>
    <row r="328" spans="1:8" ht="18.75" x14ac:dyDescent="0.3">
      <c r="A328" s="7"/>
      <c r="B328" s="49"/>
      <c r="C328" s="34"/>
      <c r="D328" s="245"/>
      <c r="E328" s="245"/>
      <c r="F328" s="44"/>
      <c r="G328" s="10"/>
      <c r="H328" s="9"/>
    </row>
    <row r="329" spans="1:8" ht="18.75" x14ac:dyDescent="0.3">
      <c r="A329" s="7"/>
      <c r="B329" s="49"/>
      <c r="C329" s="34"/>
      <c r="D329" s="245"/>
      <c r="E329" s="245"/>
      <c r="F329" s="44"/>
      <c r="G329" s="10"/>
      <c r="H329" s="9"/>
    </row>
    <row r="330" spans="1:8" ht="18.75" x14ac:dyDescent="0.3">
      <c r="A330" s="7"/>
      <c r="B330" s="49"/>
      <c r="C330" s="34"/>
      <c r="D330" s="245"/>
      <c r="E330" s="245"/>
      <c r="F330" s="44"/>
      <c r="G330" s="10"/>
      <c r="H330" s="9"/>
    </row>
    <row r="331" spans="1:8" ht="18.75" x14ac:dyDescent="0.3">
      <c r="A331" s="7"/>
      <c r="B331" s="47"/>
      <c r="C331" s="34"/>
      <c r="D331" s="245"/>
      <c r="E331" s="245"/>
      <c r="F331" s="44"/>
      <c r="G331" s="10"/>
      <c r="H331" s="9"/>
    </row>
    <row r="332" spans="1:8" ht="18.75" x14ac:dyDescent="0.3">
      <c r="A332" s="7"/>
      <c r="B332" s="49"/>
      <c r="C332" s="34"/>
      <c r="D332" s="245"/>
      <c r="E332" s="245"/>
      <c r="F332" s="44"/>
      <c r="G332" s="10"/>
      <c r="H332" s="9"/>
    </row>
    <row r="333" spans="1:8" ht="18.75" x14ac:dyDescent="0.3">
      <c r="A333" s="7"/>
      <c r="B333" s="49"/>
      <c r="C333" s="34"/>
      <c r="D333" s="245"/>
      <c r="E333" s="245"/>
      <c r="F333" s="44"/>
      <c r="G333" s="10"/>
      <c r="H333" s="9"/>
    </row>
    <row r="334" spans="1:8" ht="18.75" customHeight="1" x14ac:dyDescent="0.3">
      <c r="A334" s="7"/>
      <c r="B334" s="49"/>
      <c r="C334" s="34"/>
      <c r="D334" s="245"/>
      <c r="E334" s="245"/>
      <c r="F334" s="44"/>
      <c r="G334" s="10"/>
      <c r="H334" s="9"/>
    </row>
    <row r="335" spans="1:8" ht="18.75" x14ac:dyDescent="0.3">
      <c r="A335" s="7"/>
      <c r="B335" s="49"/>
      <c r="C335" s="34"/>
      <c r="D335" s="245"/>
      <c r="E335" s="245"/>
      <c r="F335" s="44"/>
      <c r="G335" s="10"/>
      <c r="H335" s="9"/>
    </row>
    <row r="336" spans="1:8" ht="18.75" x14ac:dyDescent="0.3">
      <c r="A336" s="7"/>
      <c r="B336" s="49"/>
      <c r="C336" s="34"/>
      <c r="D336" s="245"/>
      <c r="E336" s="245"/>
      <c r="F336" s="44"/>
      <c r="G336" s="10"/>
      <c r="H336" s="9"/>
    </row>
    <row r="337" spans="1:8" ht="38.25" customHeight="1" x14ac:dyDescent="0.3">
      <c r="A337" s="7"/>
      <c r="B337" s="49"/>
      <c r="C337" s="34"/>
      <c r="D337" s="245"/>
      <c r="E337" s="245"/>
      <c r="F337" s="44"/>
      <c r="G337" s="10"/>
      <c r="H337" s="9"/>
    </row>
    <row r="338" spans="1:8" ht="18.75" x14ac:dyDescent="0.3">
      <c r="A338" s="7"/>
      <c r="B338" s="49"/>
      <c r="C338" s="34"/>
      <c r="D338" s="245"/>
      <c r="E338" s="245"/>
      <c r="F338" s="44"/>
      <c r="G338" s="10"/>
      <c r="H338" s="9"/>
    </row>
    <row r="339" spans="1:8" ht="18.75" x14ac:dyDescent="0.3">
      <c r="A339" s="7"/>
      <c r="B339" s="49"/>
      <c r="C339" s="34"/>
      <c r="D339" s="245"/>
      <c r="E339" s="245"/>
      <c r="F339" s="44"/>
      <c r="G339" s="10"/>
      <c r="H339" s="9"/>
    </row>
    <row r="340" spans="1:8" ht="18.75" x14ac:dyDescent="0.3">
      <c r="A340" s="7"/>
      <c r="B340" s="47"/>
      <c r="C340" s="34"/>
      <c r="D340" s="245"/>
      <c r="E340" s="245"/>
      <c r="F340" s="44"/>
      <c r="G340" s="10"/>
      <c r="H340" s="9"/>
    </row>
    <row r="341" spans="1:8" ht="18.75" x14ac:dyDescent="0.3">
      <c r="A341" s="7"/>
      <c r="B341" s="273"/>
      <c r="C341" s="34"/>
      <c r="D341" s="245"/>
      <c r="E341" s="245"/>
      <c r="F341" s="44"/>
      <c r="G341" s="10"/>
      <c r="H341" s="9"/>
    </row>
    <row r="342" spans="1:8" ht="18.75" x14ac:dyDescent="0.3">
      <c r="A342" s="7"/>
      <c r="B342" s="47"/>
      <c r="C342" s="34"/>
      <c r="D342" s="245"/>
      <c r="E342" s="245"/>
      <c r="F342" s="44"/>
      <c r="G342" s="10"/>
      <c r="H342" s="9"/>
    </row>
    <row r="343" spans="1:8" ht="18.75" x14ac:dyDescent="0.3">
      <c r="A343" s="7"/>
      <c r="B343" s="33"/>
      <c r="C343" s="34"/>
      <c r="D343" s="245"/>
      <c r="E343" s="245"/>
      <c r="F343" s="44"/>
      <c r="G343" s="10"/>
      <c r="H343" s="9"/>
    </row>
    <row r="344" spans="1:8" ht="18.75" x14ac:dyDescent="0.3">
      <c r="A344" s="7"/>
      <c r="B344" s="33"/>
      <c r="C344" s="34"/>
      <c r="D344" s="245"/>
      <c r="E344" s="245"/>
      <c r="F344" s="44"/>
      <c r="G344" s="10"/>
      <c r="H344" s="9"/>
    </row>
    <row r="345" spans="1:8" ht="18.75" x14ac:dyDescent="0.3">
      <c r="A345" s="7"/>
      <c r="B345" s="47"/>
      <c r="C345" s="34"/>
      <c r="D345" s="245"/>
      <c r="E345" s="245"/>
      <c r="F345" s="44"/>
      <c r="G345" s="10"/>
      <c r="H345" s="9"/>
    </row>
    <row r="346" spans="1:8" ht="18.75" x14ac:dyDescent="0.3">
      <c r="A346" s="7"/>
      <c r="B346" s="33"/>
      <c r="C346" s="34"/>
      <c r="D346" s="245"/>
      <c r="E346" s="245"/>
      <c r="F346" s="44"/>
      <c r="G346" s="10"/>
      <c r="H346" s="9"/>
    </row>
    <row r="347" spans="1:8" x14ac:dyDescent="0.25">
      <c r="A347" s="243"/>
      <c r="B347" s="243"/>
      <c r="C347" s="243"/>
      <c r="F347" s="243"/>
      <c r="G347" s="243"/>
      <c r="H347" s="243"/>
    </row>
    <row r="348" spans="1:8" ht="16.5" thickBot="1" x14ac:dyDescent="0.3">
      <c r="A348" s="243"/>
      <c r="B348" s="243"/>
      <c r="C348" s="243"/>
      <c r="F348" s="243"/>
      <c r="G348" s="243"/>
      <c r="H348" s="243"/>
    </row>
    <row r="349" spans="1:8" ht="27" thickBot="1" x14ac:dyDescent="0.3">
      <c r="A349" s="25" t="s">
        <v>25</v>
      </c>
      <c r="B349" s="26" t="s">
        <v>0</v>
      </c>
      <c r="C349" s="85"/>
      <c r="D349" s="25" t="s">
        <v>23</v>
      </c>
      <c r="E349" s="86" t="s">
        <v>22</v>
      </c>
      <c r="F349" s="25" t="s">
        <v>24</v>
      </c>
      <c r="G349" s="25" t="s">
        <v>26</v>
      </c>
      <c r="H349" s="25" t="s">
        <v>27</v>
      </c>
    </row>
    <row r="350" spans="1:8" ht="34.5" thickBot="1" x14ac:dyDescent="0.35">
      <c r="A350" s="11"/>
      <c r="B350" s="87" t="s">
        <v>53</v>
      </c>
      <c r="C350" s="12"/>
      <c r="D350" s="11"/>
      <c r="E350" s="13"/>
      <c r="F350" s="88"/>
      <c r="G350" s="89"/>
      <c r="H350" s="67"/>
    </row>
    <row r="351" spans="1:8" ht="21.75" thickBot="1" x14ac:dyDescent="0.35">
      <c r="A351" s="5" t="s">
        <v>14</v>
      </c>
      <c r="B351" s="289" t="s">
        <v>167</v>
      </c>
      <c r="C351" s="290"/>
      <c r="D351" s="6" t="s">
        <v>54</v>
      </c>
      <c r="E351" s="6">
        <v>1</v>
      </c>
      <c r="F351" s="90">
        <f>+H415</f>
        <v>0</v>
      </c>
      <c r="G351" s="90">
        <f>+G413</f>
        <v>0</v>
      </c>
      <c r="H351" s="91">
        <f>+H414</f>
        <v>0</v>
      </c>
    </row>
    <row r="352" spans="1:8" ht="150.75" thickBot="1" x14ac:dyDescent="0.35">
      <c r="A352" s="11"/>
      <c r="B352" s="228" t="s">
        <v>150</v>
      </c>
      <c r="C352" s="12"/>
      <c r="D352" s="11"/>
      <c r="E352" s="13"/>
      <c r="F352" s="88"/>
      <c r="G352" s="90"/>
      <c r="H352" s="91"/>
    </row>
    <row r="353" spans="1:8" ht="112.5" x14ac:dyDescent="0.3">
      <c r="A353" s="7"/>
      <c r="B353" s="229" t="s">
        <v>168</v>
      </c>
      <c r="C353" s="212"/>
      <c r="D353" s="7"/>
      <c r="E353" s="245"/>
      <c r="F353" s="92"/>
      <c r="G353" s="93"/>
      <c r="H353" s="94"/>
    </row>
    <row r="354" spans="1:8" ht="57" thickBot="1" x14ac:dyDescent="0.35">
      <c r="A354" s="7"/>
      <c r="B354" s="210" t="s">
        <v>200</v>
      </c>
      <c r="C354" s="212"/>
      <c r="D354" s="7"/>
      <c r="E354" s="245"/>
      <c r="F354" s="92"/>
      <c r="G354" s="95"/>
      <c r="H354" s="96"/>
    </row>
    <row r="355" spans="1:8" ht="21.75" thickBot="1" x14ac:dyDescent="0.4">
      <c r="A355" s="11" t="s">
        <v>14</v>
      </c>
      <c r="B355" s="247" t="s">
        <v>169</v>
      </c>
      <c r="C355" s="97"/>
      <c r="D355" s="13"/>
      <c r="E355" s="13"/>
      <c r="F355" s="98"/>
      <c r="G355" s="96"/>
      <c r="H355" s="91"/>
    </row>
    <row r="356" spans="1:8" ht="37.5" x14ac:dyDescent="0.3">
      <c r="A356" s="7"/>
      <c r="B356" s="238" t="s">
        <v>170</v>
      </c>
      <c r="C356" s="232"/>
      <c r="D356" s="7" t="s">
        <v>55</v>
      </c>
      <c r="E356" s="35">
        <v>1</v>
      </c>
      <c r="F356" s="100"/>
      <c r="G356" s="101">
        <f>E356*F356</f>
        <v>0</v>
      </c>
      <c r="H356" s="101"/>
    </row>
    <row r="357" spans="1:8" ht="19.5" thickBot="1" x14ac:dyDescent="0.35">
      <c r="A357" s="102"/>
      <c r="B357" s="239" t="s">
        <v>56</v>
      </c>
      <c r="C357" s="103"/>
      <c r="D357" s="102" t="s">
        <v>57</v>
      </c>
      <c r="E357" s="104">
        <v>14</v>
      </c>
      <c r="F357" s="105"/>
      <c r="G357" s="96"/>
      <c r="H357" s="96">
        <f>E357*F357</f>
        <v>0</v>
      </c>
    </row>
    <row r="358" spans="1:8" ht="19.5" thickBot="1" x14ac:dyDescent="0.35">
      <c r="A358" s="106"/>
      <c r="B358" s="248" t="s">
        <v>171</v>
      </c>
      <c r="C358" s="107"/>
      <c r="D358" s="102" t="s">
        <v>57</v>
      </c>
      <c r="E358" s="6">
        <v>2</v>
      </c>
      <c r="F358" s="105"/>
      <c r="G358" s="90"/>
      <c r="H358" s="96">
        <f>E358*F358</f>
        <v>0</v>
      </c>
    </row>
    <row r="359" spans="1:8" ht="21.75" thickBot="1" x14ac:dyDescent="0.4">
      <c r="A359" s="11" t="s">
        <v>15</v>
      </c>
      <c r="B359" s="247" t="s">
        <v>172</v>
      </c>
      <c r="C359" s="97"/>
      <c r="D359" s="13"/>
      <c r="E359" s="13"/>
      <c r="F359" s="98"/>
      <c r="G359" s="90"/>
      <c r="H359" s="91"/>
    </row>
    <row r="360" spans="1:8" ht="18.75" x14ac:dyDescent="0.3">
      <c r="A360" s="7"/>
      <c r="B360" s="238" t="s">
        <v>173</v>
      </c>
      <c r="C360" s="108"/>
      <c r="D360" s="7"/>
      <c r="E360" s="245"/>
      <c r="F360" s="92"/>
      <c r="G360" s="93"/>
      <c r="H360" s="109"/>
    </row>
    <row r="361" spans="1:8" ht="75" x14ac:dyDescent="0.3">
      <c r="A361" s="7"/>
      <c r="B361" s="249" t="s">
        <v>95</v>
      </c>
      <c r="C361" s="232" t="s">
        <v>98</v>
      </c>
      <c r="D361" s="7"/>
      <c r="E361" s="245"/>
      <c r="F361" s="92"/>
      <c r="G361" s="100"/>
      <c r="H361" s="109"/>
    </row>
    <row r="362" spans="1:8" ht="75" x14ac:dyDescent="0.3">
      <c r="A362" s="7"/>
      <c r="B362" s="249" t="s">
        <v>176</v>
      </c>
      <c r="C362" s="232" t="s">
        <v>99</v>
      </c>
      <c r="D362" s="7"/>
      <c r="E362" s="245"/>
      <c r="F362" s="92"/>
      <c r="G362" s="100"/>
      <c r="H362" s="109"/>
    </row>
    <row r="363" spans="1:8" ht="75" x14ac:dyDescent="0.3">
      <c r="A363" s="7"/>
      <c r="B363" s="233" t="s">
        <v>202</v>
      </c>
      <c r="C363" s="232"/>
      <c r="D363" s="7"/>
      <c r="E363" s="245"/>
      <c r="F363" s="92"/>
      <c r="G363" s="100"/>
      <c r="H363" s="109"/>
    </row>
    <row r="364" spans="1:8" ht="18.75" x14ac:dyDescent="0.3">
      <c r="A364" s="7"/>
      <c r="B364" s="233" t="s">
        <v>124</v>
      </c>
      <c r="C364" s="232"/>
      <c r="D364" s="7"/>
      <c r="E364" s="245"/>
      <c r="F364" s="92"/>
      <c r="G364" s="100"/>
      <c r="H364" s="109"/>
    </row>
    <row r="365" spans="1:8" ht="18.75" x14ac:dyDescent="0.3">
      <c r="A365" s="7"/>
      <c r="B365" s="236" t="s">
        <v>174</v>
      </c>
      <c r="C365" s="232"/>
      <c r="D365" s="7"/>
      <c r="E365" s="245"/>
      <c r="F365" s="92"/>
      <c r="G365" s="100"/>
      <c r="H365" s="109"/>
    </row>
    <row r="366" spans="1:8" ht="37.5" x14ac:dyDescent="0.3">
      <c r="A366" s="7"/>
      <c r="B366" s="234" t="s">
        <v>175</v>
      </c>
      <c r="C366" s="232"/>
      <c r="D366" s="7"/>
      <c r="E366" s="245"/>
      <c r="F366" s="92"/>
      <c r="G366" s="100"/>
      <c r="H366" s="109"/>
    </row>
    <row r="367" spans="1:8" ht="93.75" x14ac:dyDescent="0.3">
      <c r="A367" s="7"/>
      <c r="B367" s="234" t="s">
        <v>177</v>
      </c>
      <c r="C367" s="232"/>
      <c r="D367" s="7"/>
      <c r="E367" s="245"/>
      <c r="F367" s="92"/>
      <c r="G367" s="100"/>
      <c r="H367" s="109"/>
    </row>
    <row r="368" spans="1:8" ht="18.75" x14ac:dyDescent="0.3">
      <c r="A368" s="7"/>
      <c r="B368" s="236" t="s">
        <v>10</v>
      </c>
      <c r="C368" s="232"/>
      <c r="D368" s="7"/>
      <c r="E368" s="245"/>
      <c r="F368" s="92"/>
      <c r="G368" s="100"/>
      <c r="H368" s="109"/>
    </row>
    <row r="369" spans="1:8" ht="18.75" x14ac:dyDescent="0.3">
      <c r="A369" s="7"/>
      <c r="B369" s="236" t="s">
        <v>11</v>
      </c>
      <c r="C369" s="232"/>
      <c r="D369" s="7"/>
      <c r="E369" s="245"/>
      <c r="F369" s="92"/>
      <c r="G369" s="100"/>
      <c r="H369" s="109"/>
    </row>
    <row r="370" spans="1:8" ht="56.25" x14ac:dyDescent="0.3">
      <c r="A370" s="7"/>
      <c r="B370" s="234" t="s">
        <v>125</v>
      </c>
      <c r="C370" s="232"/>
      <c r="D370" s="7"/>
      <c r="E370" s="245"/>
      <c r="F370" s="92"/>
      <c r="G370" s="100"/>
      <c r="H370" s="109"/>
    </row>
    <row r="371" spans="1:8" ht="18.75" x14ac:dyDescent="0.3">
      <c r="A371" s="7"/>
      <c r="B371" s="236" t="s">
        <v>12</v>
      </c>
      <c r="C371" s="232"/>
      <c r="D371" s="7"/>
      <c r="E371" s="245"/>
      <c r="F371" s="92"/>
      <c r="G371" s="100"/>
      <c r="H371" s="109"/>
    </row>
    <row r="372" spans="1:8" ht="37.5" x14ac:dyDescent="0.3">
      <c r="A372" s="7"/>
      <c r="B372" s="235" t="s">
        <v>126</v>
      </c>
      <c r="C372" s="232"/>
      <c r="D372" s="7"/>
      <c r="E372" s="245"/>
      <c r="F372" s="92"/>
      <c r="G372" s="100"/>
      <c r="H372" s="109"/>
    </row>
    <row r="373" spans="1:8" ht="75" x14ac:dyDescent="0.3">
      <c r="A373" s="7"/>
      <c r="B373" s="235" t="s">
        <v>127</v>
      </c>
      <c r="C373" s="232"/>
      <c r="D373" s="7"/>
      <c r="E373" s="245"/>
      <c r="F373" s="92"/>
      <c r="G373" s="100"/>
      <c r="H373" s="109"/>
    </row>
    <row r="374" spans="1:8" ht="37.5" x14ac:dyDescent="0.3">
      <c r="A374" s="7"/>
      <c r="B374" s="235" t="s">
        <v>128</v>
      </c>
      <c r="C374" s="232"/>
      <c r="D374" s="7"/>
      <c r="E374" s="245"/>
      <c r="F374" s="92"/>
      <c r="G374" s="100"/>
      <c r="H374" s="109"/>
    </row>
    <row r="375" spans="1:8" ht="18.75" x14ac:dyDescent="0.3">
      <c r="A375" s="7"/>
      <c r="B375" s="235" t="s">
        <v>129</v>
      </c>
      <c r="C375" s="232"/>
      <c r="D375" s="7"/>
      <c r="E375" s="245"/>
      <c r="F375" s="92"/>
      <c r="G375" s="100"/>
      <c r="H375" s="109"/>
    </row>
    <row r="376" spans="1:8" ht="18.75" x14ac:dyDescent="0.3">
      <c r="A376" s="7"/>
      <c r="B376" s="235" t="s">
        <v>130</v>
      </c>
      <c r="C376" s="232"/>
      <c r="D376" s="7"/>
      <c r="E376" s="245"/>
      <c r="F376" s="92"/>
      <c r="G376" s="100"/>
      <c r="H376" s="109"/>
    </row>
    <row r="377" spans="1:8" ht="18.75" x14ac:dyDescent="0.3">
      <c r="A377" s="7"/>
      <c r="B377" s="235" t="s">
        <v>131</v>
      </c>
      <c r="C377" s="232"/>
      <c r="D377" s="7"/>
      <c r="E377" s="245"/>
      <c r="F377" s="92"/>
      <c r="G377" s="100"/>
      <c r="H377" s="109"/>
    </row>
    <row r="378" spans="1:8" ht="56.25" x14ac:dyDescent="0.3">
      <c r="A378" s="7"/>
      <c r="B378" s="235" t="s">
        <v>132</v>
      </c>
      <c r="C378" s="232"/>
      <c r="D378" s="7"/>
      <c r="E378" s="245"/>
      <c r="F378" s="92"/>
      <c r="G378" s="100"/>
      <c r="H378" s="109"/>
    </row>
    <row r="379" spans="1:8" ht="37.5" x14ac:dyDescent="0.3">
      <c r="A379" s="7"/>
      <c r="B379" s="235" t="s">
        <v>133</v>
      </c>
      <c r="C379" s="232"/>
      <c r="D379" s="7"/>
      <c r="E379" s="245"/>
      <c r="F379" s="92"/>
      <c r="G379" s="100"/>
      <c r="H379" s="109"/>
    </row>
    <row r="380" spans="1:8" ht="18.75" x14ac:dyDescent="0.3">
      <c r="A380" s="112"/>
      <c r="B380" s="237" t="s">
        <v>178</v>
      </c>
      <c r="C380" s="113"/>
      <c r="D380" s="114" t="s">
        <v>50</v>
      </c>
      <c r="E380" s="115">
        <v>10.7</v>
      </c>
      <c r="F380" s="116"/>
      <c r="G380" s="117">
        <f>E380*F380</f>
        <v>0</v>
      </c>
      <c r="H380" s="117"/>
    </row>
    <row r="381" spans="1:8" ht="18.75" x14ac:dyDescent="0.3">
      <c r="A381" s="112"/>
      <c r="B381" s="250" t="s">
        <v>56</v>
      </c>
      <c r="C381" s="118"/>
      <c r="D381" s="112" t="s">
        <v>57</v>
      </c>
      <c r="E381" s="119">
        <v>129</v>
      </c>
      <c r="F381" s="120"/>
      <c r="G381" s="117"/>
      <c r="H381" s="117">
        <f>E381*F381</f>
        <v>0</v>
      </c>
    </row>
    <row r="382" spans="1:8" ht="19.5" thickBot="1" x14ac:dyDescent="0.35">
      <c r="A382" s="7"/>
      <c r="B382" s="238" t="s">
        <v>171</v>
      </c>
      <c r="C382" s="34"/>
      <c r="D382" s="7" t="s">
        <v>57</v>
      </c>
      <c r="E382" s="121">
        <v>15</v>
      </c>
      <c r="F382" s="122"/>
      <c r="G382" s="123"/>
      <c r="H382" s="123">
        <f>E382*F382</f>
        <v>0</v>
      </c>
    </row>
    <row r="383" spans="1:8" ht="21.75" thickBot="1" x14ac:dyDescent="0.4">
      <c r="A383" s="11" t="s">
        <v>16</v>
      </c>
      <c r="B383" s="247" t="s">
        <v>97</v>
      </c>
      <c r="C383" s="97"/>
      <c r="D383" s="13"/>
      <c r="E383" s="143"/>
      <c r="F383" s="175"/>
      <c r="G383" s="131"/>
      <c r="H383" s="90"/>
    </row>
    <row r="384" spans="1:8" ht="18.75" x14ac:dyDescent="0.3">
      <c r="A384" s="7"/>
      <c r="B384" s="238" t="s">
        <v>179</v>
      </c>
      <c r="C384" s="34"/>
      <c r="D384" s="121" t="s">
        <v>21</v>
      </c>
      <c r="E384" s="129">
        <v>1</v>
      </c>
      <c r="F384" s="130"/>
      <c r="G384" s="101">
        <f>E384*F384</f>
        <v>0</v>
      </c>
      <c r="H384" s="101"/>
    </row>
    <row r="385" spans="1:8" ht="19.5" thickBot="1" x14ac:dyDescent="0.35">
      <c r="A385" s="102"/>
      <c r="B385" s="239" t="s">
        <v>56</v>
      </c>
      <c r="C385" s="103"/>
      <c r="D385" s="102" t="s">
        <v>57</v>
      </c>
      <c r="E385" s="104">
        <v>28</v>
      </c>
      <c r="F385" s="105"/>
      <c r="G385" s="96"/>
      <c r="H385" s="96">
        <f>E385*F385</f>
        <v>0</v>
      </c>
    </row>
    <row r="386" spans="1:8" ht="19.5" thickBot="1" x14ac:dyDescent="0.35">
      <c r="A386" s="106"/>
      <c r="B386" s="248" t="s">
        <v>171</v>
      </c>
      <c r="C386" s="107"/>
      <c r="D386" s="102" t="s">
        <v>57</v>
      </c>
      <c r="E386" s="6">
        <v>9</v>
      </c>
      <c r="F386" s="105"/>
      <c r="G386" s="90"/>
      <c r="H386" s="96">
        <f>E386*F386</f>
        <v>0</v>
      </c>
    </row>
    <row r="387" spans="1:8" ht="21.75" thickBot="1" x14ac:dyDescent="0.4">
      <c r="A387" s="11" t="s">
        <v>18</v>
      </c>
      <c r="B387" s="247" t="s">
        <v>180</v>
      </c>
      <c r="C387" s="97"/>
      <c r="D387" s="13"/>
      <c r="E387" s="13"/>
      <c r="F387" s="98"/>
      <c r="G387" s="128"/>
      <c r="H387" s="90"/>
    </row>
    <row r="388" spans="1:8" ht="37.5" x14ac:dyDescent="0.3">
      <c r="A388" s="7"/>
      <c r="B388" s="238" t="s">
        <v>181</v>
      </c>
      <c r="C388" s="34"/>
      <c r="D388" s="121" t="s">
        <v>59</v>
      </c>
      <c r="E388" s="129">
        <v>912</v>
      </c>
      <c r="F388" s="130"/>
      <c r="G388" s="101">
        <f>E388*F388</f>
        <v>0</v>
      </c>
      <c r="H388" s="101"/>
    </row>
    <row r="389" spans="1:8" ht="19.5" thickBot="1" x14ac:dyDescent="0.35">
      <c r="A389" s="102"/>
      <c r="B389" s="239" t="s">
        <v>56</v>
      </c>
      <c r="C389" s="103"/>
      <c r="D389" s="102" t="s">
        <v>57</v>
      </c>
      <c r="E389" s="104">
        <v>16</v>
      </c>
      <c r="F389" s="105"/>
      <c r="G389" s="96"/>
      <c r="H389" s="96">
        <f>E389*F389</f>
        <v>0</v>
      </c>
    </row>
    <row r="390" spans="1:8" ht="19.5" thickBot="1" x14ac:dyDescent="0.35">
      <c r="A390" s="106"/>
      <c r="B390" s="248" t="s">
        <v>171</v>
      </c>
      <c r="C390" s="107"/>
      <c r="D390" s="102" t="s">
        <v>57</v>
      </c>
      <c r="E390" s="6">
        <v>7</v>
      </c>
      <c r="F390" s="105"/>
      <c r="G390" s="90"/>
      <c r="H390" s="96">
        <f>E390*F390</f>
        <v>0</v>
      </c>
    </row>
    <row r="391" spans="1:8" ht="42.75" thickBot="1" x14ac:dyDescent="0.4">
      <c r="A391" s="11" t="s">
        <v>60</v>
      </c>
      <c r="B391" s="247" t="s">
        <v>182</v>
      </c>
      <c r="C391" s="97"/>
      <c r="D391" s="13"/>
      <c r="E391" s="13"/>
      <c r="F391" s="98"/>
      <c r="G391" s="131"/>
      <c r="H391" s="90"/>
    </row>
    <row r="392" spans="1:8" ht="18.75" x14ac:dyDescent="0.3">
      <c r="A392" s="112"/>
      <c r="B392" s="251" t="s">
        <v>183</v>
      </c>
      <c r="C392" s="251"/>
      <c r="D392" s="114" t="s">
        <v>21</v>
      </c>
      <c r="E392" s="115">
        <v>1</v>
      </c>
      <c r="F392" s="101"/>
      <c r="G392" s="101">
        <f>E392*F392</f>
        <v>0</v>
      </c>
      <c r="H392" s="101"/>
    </row>
    <row r="393" spans="1:8" ht="18.75" x14ac:dyDescent="0.3">
      <c r="A393" s="112"/>
      <c r="B393" s="240" t="s">
        <v>184</v>
      </c>
      <c r="C393" s="251"/>
      <c r="D393" s="114" t="s">
        <v>21</v>
      </c>
      <c r="E393" s="115">
        <v>1</v>
      </c>
      <c r="F393" s="117"/>
      <c r="G393" s="117">
        <f>E393*F393</f>
        <v>0</v>
      </c>
      <c r="H393" s="117"/>
    </row>
    <row r="394" spans="1:8" ht="19.5" thickBot="1" x14ac:dyDescent="0.35">
      <c r="A394" s="102"/>
      <c r="B394" s="241" t="s">
        <v>56</v>
      </c>
      <c r="C394" s="132"/>
      <c r="D394" s="102" t="s">
        <v>57</v>
      </c>
      <c r="E394" s="104">
        <v>10</v>
      </c>
      <c r="F394" s="105"/>
      <c r="G394" s="133"/>
      <c r="H394" s="133">
        <f>E394*F394</f>
        <v>0</v>
      </c>
    </row>
    <row r="395" spans="1:8" ht="19.5" thickBot="1" x14ac:dyDescent="0.35">
      <c r="A395" s="106"/>
      <c r="B395" s="242" t="s">
        <v>171</v>
      </c>
      <c r="C395" s="125"/>
      <c r="D395" s="102" t="s">
        <v>57</v>
      </c>
      <c r="E395" s="6">
        <v>2</v>
      </c>
      <c r="F395" s="105"/>
      <c r="G395" s="90"/>
      <c r="H395" s="133">
        <f>E395*F395</f>
        <v>0</v>
      </c>
    </row>
    <row r="396" spans="1:8" ht="21.75" thickBot="1" x14ac:dyDescent="0.4">
      <c r="A396" s="11" t="s">
        <v>61</v>
      </c>
      <c r="B396" s="247" t="s">
        <v>209</v>
      </c>
      <c r="C396" s="125"/>
      <c r="D396" s="134"/>
      <c r="E396" s="6"/>
      <c r="F396" s="91"/>
      <c r="G396" s="90"/>
      <c r="H396" s="91"/>
    </row>
    <row r="397" spans="1:8" ht="18.75" x14ac:dyDescent="0.3">
      <c r="A397" s="7"/>
      <c r="B397" s="238" t="s">
        <v>210</v>
      </c>
      <c r="C397" s="34"/>
      <c r="D397" s="121" t="s">
        <v>21</v>
      </c>
      <c r="E397" s="129">
        <v>1</v>
      </c>
      <c r="F397" s="130"/>
      <c r="G397" s="101">
        <f>E397*F397</f>
        <v>0</v>
      </c>
      <c r="H397" s="101"/>
    </row>
    <row r="398" spans="1:8" ht="19.5" thickBot="1" x14ac:dyDescent="0.35">
      <c r="A398" s="102"/>
      <c r="B398" s="239" t="s">
        <v>56</v>
      </c>
      <c r="C398" s="103"/>
      <c r="D398" s="102" t="s">
        <v>57</v>
      </c>
      <c r="E398" s="104">
        <v>16</v>
      </c>
      <c r="F398" s="105"/>
      <c r="G398" s="96"/>
      <c r="H398" s="96">
        <f>E398*F398</f>
        <v>0</v>
      </c>
    </row>
    <row r="399" spans="1:8" ht="19.5" thickBot="1" x14ac:dyDescent="0.35">
      <c r="A399" s="106"/>
      <c r="B399" s="248" t="s">
        <v>171</v>
      </c>
      <c r="C399" s="107"/>
      <c r="D399" s="102" t="s">
        <v>57</v>
      </c>
      <c r="E399" s="6">
        <v>2</v>
      </c>
      <c r="F399" s="105"/>
      <c r="G399" s="90"/>
      <c r="H399" s="96">
        <f>E399*F399</f>
        <v>0</v>
      </c>
    </row>
    <row r="400" spans="1:8" ht="21.75" thickBot="1" x14ac:dyDescent="0.4">
      <c r="A400" s="11" t="s">
        <v>62</v>
      </c>
      <c r="B400" s="247" t="s">
        <v>185</v>
      </c>
      <c r="C400" s="97"/>
      <c r="D400" s="13"/>
      <c r="E400" s="13"/>
      <c r="F400" s="98"/>
      <c r="G400" s="131"/>
      <c r="H400" s="90"/>
    </row>
    <row r="401" spans="1:8" ht="18.75" x14ac:dyDescent="0.3">
      <c r="A401" s="135"/>
      <c r="B401" s="252" t="s">
        <v>185</v>
      </c>
      <c r="C401" s="136"/>
      <c r="D401" s="135" t="s">
        <v>55</v>
      </c>
      <c r="E401" s="137">
        <v>2</v>
      </c>
      <c r="F401" s="101"/>
      <c r="G401" s="138">
        <f>E401*F401</f>
        <v>0</v>
      </c>
      <c r="H401" s="101"/>
    </row>
    <row r="402" spans="1:8" ht="37.5" x14ac:dyDescent="0.3">
      <c r="A402" s="112"/>
      <c r="B402" s="250" t="s">
        <v>186</v>
      </c>
      <c r="C402" s="118"/>
      <c r="D402" s="112"/>
      <c r="E402" s="251"/>
      <c r="F402" s="139"/>
      <c r="G402" s="140"/>
      <c r="H402" s="117"/>
    </row>
    <row r="403" spans="1:8" ht="18.75" x14ac:dyDescent="0.3">
      <c r="A403" s="112"/>
      <c r="B403" s="251" t="s">
        <v>187</v>
      </c>
      <c r="C403" s="118"/>
      <c r="D403" s="112"/>
      <c r="E403" s="251"/>
      <c r="F403" s="139"/>
      <c r="G403" s="140"/>
      <c r="H403" s="117"/>
    </row>
    <row r="404" spans="1:8" ht="19.5" thickBot="1" x14ac:dyDescent="0.35">
      <c r="A404" s="106"/>
      <c r="B404" s="248" t="s">
        <v>56</v>
      </c>
      <c r="C404" s="141"/>
      <c r="D404" s="106" t="s">
        <v>57</v>
      </c>
      <c r="E404" s="126">
        <v>2</v>
      </c>
      <c r="F404" s="142"/>
      <c r="G404" s="96"/>
      <c r="H404" s="96">
        <f>E404*F404</f>
        <v>0</v>
      </c>
    </row>
    <row r="405" spans="1:8" ht="21.75" thickBot="1" x14ac:dyDescent="0.4">
      <c r="A405" s="11" t="s">
        <v>63</v>
      </c>
      <c r="B405" s="253" t="s">
        <v>188</v>
      </c>
      <c r="C405" s="13"/>
      <c r="D405" s="143"/>
      <c r="E405" s="143"/>
      <c r="F405" s="144"/>
      <c r="G405" s="131"/>
      <c r="H405" s="90"/>
    </row>
    <row r="406" spans="1:8" ht="19.5" thickBot="1" x14ac:dyDescent="0.35">
      <c r="A406" s="11"/>
      <c r="B406" s="245" t="s">
        <v>189</v>
      </c>
      <c r="C406" s="245"/>
      <c r="D406" s="121" t="s">
        <v>55</v>
      </c>
      <c r="E406" s="145">
        <v>6</v>
      </c>
      <c r="F406" s="130"/>
      <c r="G406" s="90"/>
      <c r="H406" s="90">
        <f>E406*F406</f>
        <v>0</v>
      </c>
    </row>
    <row r="407" spans="1:8" ht="21.75" thickBot="1" x14ac:dyDescent="0.35">
      <c r="A407" s="11" t="s">
        <v>64</v>
      </c>
      <c r="B407" s="254" t="s">
        <v>65</v>
      </c>
      <c r="C407" s="13"/>
      <c r="D407" s="143"/>
      <c r="E407" s="143"/>
      <c r="F407" s="144"/>
      <c r="G407" s="131"/>
      <c r="H407" s="90"/>
    </row>
    <row r="408" spans="1:8" ht="19.5" thickBot="1" x14ac:dyDescent="0.35">
      <c r="A408" s="11"/>
      <c r="B408" s="249" t="s">
        <v>190</v>
      </c>
      <c r="C408" s="245"/>
      <c r="D408" s="121" t="s">
        <v>66</v>
      </c>
      <c r="E408" s="145">
        <v>1900</v>
      </c>
      <c r="F408" s="130"/>
      <c r="G408" s="90"/>
      <c r="H408" s="90">
        <f>E408*F408</f>
        <v>0</v>
      </c>
    </row>
    <row r="409" spans="1:8" ht="21.75" thickBot="1" x14ac:dyDescent="0.4">
      <c r="A409" s="11" t="s">
        <v>67</v>
      </c>
      <c r="B409" s="253" t="s">
        <v>68</v>
      </c>
      <c r="C409" s="13"/>
      <c r="D409" s="143"/>
      <c r="E409" s="143"/>
      <c r="F409" s="144"/>
      <c r="G409" s="131"/>
      <c r="H409" s="90"/>
    </row>
    <row r="410" spans="1:8" ht="19.5" thickBot="1" x14ac:dyDescent="0.35">
      <c r="A410" s="11"/>
      <c r="B410" s="255" t="s">
        <v>69</v>
      </c>
      <c r="C410" s="245"/>
      <c r="D410" s="121" t="s">
        <v>55</v>
      </c>
      <c r="E410" s="145">
        <v>1</v>
      </c>
      <c r="F410" s="130"/>
      <c r="G410" s="90"/>
      <c r="H410" s="90">
        <f>E410*F410</f>
        <v>0</v>
      </c>
    </row>
    <row r="411" spans="1:8" ht="21.75" thickBot="1" x14ac:dyDescent="0.4">
      <c r="A411" s="11" t="s">
        <v>70</v>
      </c>
      <c r="B411" s="253" t="s">
        <v>191</v>
      </c>
      <c r="C411" s="13"/>
      <c r="D411" s="143"/>
      <c r="E411" s="143"/>
      <c r="F411" s="144"/>
      <c r="G411" s="131"/>
      <c r="H411" s="90"/>
    </row>
    <row r="412" spans="1:8" ht="19.5" thickBot="1" x14ac:dyDescent="0.35">
      <c r="A412" s="11"/>
      <c r="B412" s="255" t="s">
        <v>191</v>
      </c>
      <c r="C412" s="245"/>
      <c r="D412" s="121" t="s">
        <v>57</v>
      </c>
      <c r="E412" s="145">
        <v>10</v>
      </c>
      <c r="F412" s="105"/>
      <c r="G412" s="90"/>
      <c r="H412" s="90">
        <f>E412*F412</f>
        <v>0</v>
      </c>
    </row>
    <row r="413" spans="1:8" ht="21.75" thickBot="1" x14ac:dyDescent="0.4">
      <c r="A413" s="146"/>
      <c r="B413" s="147" t="s">
        <v>71</v>
      </c>
      <c r="C413" s="148"/>
      <c r="D413" s="6"/>
      <c r="E413" s="6"/>
      <c r="F413" s="142"/>
      <c r="G413" s="90">
        <f>SUM(G356:G412)</f>
        <v>0</v>
      </c>
      <c r="H413" s="90"/>
    </row>
    <row r="414" spans="1:8" ht="21.75" thickBot="1" x14ac:dyDescent="0.4">
      <c r="A414" s="30"/>
      <c r="B414" s="149" t="s">
        <v>72</v>
      </c>
      <c r="C414" s="73"/>
      <c r="D414" s="150"/>
      <c r="E414" s="151"/>
      <c r="F414" s="152"/>
      <c r="G414" s="94"/>
      <c r="H414" s="94">
        <f>SUM(H356:H412)</f>
        <v>0</v>
      </c>
    </row>
    <row r="415" spans="1:8" ht="24" thickBot="1" x14ac:dyDescent="0.4">
      <c r="A415" s="146"/>
      <c r="B415" s="256" t="s">
        <v>192</v>
      </c>
      <c r="C415" s="97"/>
      <c r="D415" s="6"/>
      <c r="E415" s="6"/>
      <c r="F415" s="153"/>
      <c r="G415" s="154"/>
      <c r="H415" s="155">
        <f>G413+H414</f>
        <v>0</v>
      </c>
    </row>
    <row r="416" spans="1:8" ht="21" x14ac:dyDescent="0.35">
      <c r="A416" s="30"/>
      <c r="B416" s="244" t="s">
        <v>152</v>
      </c>
      <c r="C416" s="80"/>
      <c r="D416" s="231" t="s">
        <v>153</v>
      </c>
      <c r="E416" s="35"/>
      <c r="F416" s="76"/>
      <c r="G416" s="24"/>
      <c r="H416" s="52"/>
    </row>
    <row r="417" spans="1:8" ht="21" x14ac:dyDescent="0.35">
      <c r="A417" s="16"/>
      <c r="B417" s="244"/>
      <c r="C417" s="34"/>
      <c r="D417" s="35"/>
      <c r="E417" s="35"/>
      <c r="F417" s="36"/>
      <c r="G417" s="24"/>
      <c r="H417" s="53"/>
    </row>
    <row r="418" spans="1:8" ht="21" x14ac:dyDescent="0.35">
      <c r="A418" s="16"/>
      <c r="B418" s="244"/>
      <c r="C418" s="34"/>
      <c r="D418" s="35"/>
      <c r="E418" s="35"/>
      <c r="F418" s="36"/>
      <c r="G418" s="24"/>
      <c r="H418" s="53"/>
    </row>
    <row r="419" spans="1:8" ht="21" x14ac:dyDescent="0.35">
      <c r="A419" s="16"/>
      <c r="B419" s="244"/>
      <c r="C419" s="34"/>
      <c r="D419" s="35"/>
      <c r="E419" s="35"/>
      <c r="F419" s="36"/>
      <c r="G419" s="24"/>
      <c r="H419" s="53"/>
    </row>
    <row r="420" spans="1:8" ht="21" x14ac:dyDescent="0.35">
      <c r="A420" s="16"/>
      <c r="B420" s="244"/>
      <c r="C420" s="34"/>
      <c r="D420" s="35"/>
      <c r="E420" s="35"/>
      <c r="F420" s="36"/>
      <c r="G420" s="24"/>
      <c r="H420" s="53"/>
    </row>
    <row r="421" spans="1:8" ht="21" x14ac:dyDescent="0.35">
      <c r="A421" s="16"/>
      <c r="B421" s="244"/>
      <c r="C421" s="34"/>
      <c r="D421" s="35"/>
      <c r="E421" s="35"/>
      <c r="F421" s="36"/>
      <c r="G421" s="24"/>
      <c r="H421" s="53"/>
    </row>
    <row r="422" spans="1:8" ht="21" x14ac:dyDescent="0.35">
      <c r="A422" s="16"/>
      <c r="B422" s="244"/>
      <c r="C422" s="34"/>
      <c r="D422" s="35"/>
      <c r="E422" s="35"/>
      <c r="F422" s="36"/>
      <c r="G422" s="24"/>
      <c r="H422" s="53"/>
    </row>
    <row r="423" spans="1:8" ht="21" x14ac:dyDescent="0.35">
      <c r="A423" s="16"/>
      <c r="B423" s="244"/>
      <c r="C423" s="34"/>
      <c r="D423" s="35"/>
      <c r="E423" s="35"/>
      <c r="F423" s="36"/>
      <c r="G423" s="24"/>
      <c r="H423" s="53"/>
    </row>
    <row r="424" spans="1:8" ht="21" x14ac:dyDescent="0.35">
      <c r="A424" s="16"/>
      <c r="B424" s="244"/>
      <c r="C424" s="34"/>
      <c r="D424" s="35"/>
      <c r="E424" s="35"/>
      <c r="F424" s="36"/>
      <c r="G424" s="24"/>
      <c r="H424" s="53"/>
    </row>
    <row r="425" spans="1:8" ht="21" x14ac:dyDescent="0.35">
      <c r="A425" s="16"/>
      <c r="B425" s="244"/>
      <c r="C425" s="34"/>
      <c r="D425" s="35"/>
      <c r="E425" s="35"/>
      <c r="F425" s="36"/>
      <c r="G425" s="24"/>
      <c r="H425" s="53"/>
    </row>
    <row r="426" spans="1:8" ht="21" x14ac:dyDescent="0.35">
      <c r="A426" s="16"/>
      <c r="B426" s="244" t="s">
        <v>165</v>
      </c>
      <c r="C426" s="34"/>
      <c r="D426" s="35"/>
      <c r="E426" s="35"/>
      <c r="F426" s="36"/>
      <c r="G426" s="24"/>
      <c r="H426" s="53"/>
    </row>
    <row r="427" spans="1:8" ht="21" x14ac:dyDescent="0.35">
      <c r="A427" s="16"/>
      <c r="B427" s="244"/>
      <c r="C427" s="34"/>
      <c r="D427" s="35"/>
      <c r="E427" s="35"/>
      <c r="F427" s="36"/>
      <c r="G427" s="24"/>
      <c r="H427" s="53"/>
    </row>
    <row r="428" spans="1:8" ht="21" x14ac:dyDescent="0.35">
      <c r="A428" s="16"/>
      <c r="B428" s="244"/>
      <c r="C428" s="34"/>
      <c r="D428" s="35"/>
      <c r="E428" s="35"/>
      <c r="F428" s="36"/>
      <c r="G428" s="24"/>
      <c r="H428" s="53"/>
    </row>
    <row r="429" spans="1:8" ht="21" x14ac:dyDescent="0.35">
      <c r="A429" s="16"/>
      <c r="B429" s="244"/>
      <c r="C429" s="34"/>
      <c r="D429" s="35"/>
      <c r="E429" s="35"/>
      <c r="F429" s="36"/>
      <c r="G429" s="24"/>
      <c r="H429" s="53"/>
    </row>
    <row r="430" spans="1:8" ht="21" x14ac:dyDescent="0.35">
      <c r="A430" s="16"/>
      <c r="B430" s="244"/>
      <c r="C430" s="34"/>
      <c r="D430" s="35"/>
      <c r="E430" s="35"/>
      <c r="F430" s="36"/>
      <c r="G430" s="24"/>
      <c r="H430" s="53"/>
    </row>
    <row r="431" spans="1:8" ht="21" x14ac:dyDescent="0.35">
      <c r="A431" s="16"/>
      <c r="B431" s="37"/>
      <c r="C431" s="34"/>
      <c r="D431" s="35"/>
      <c r="E431" s="35"/>
      <c r="F431" s="36"/>
      <c r="G431" s="24"/>
      <c r="H431" s="53"/>
    </row>
    <row r="432" spans="1:8" ht="18.75" x14ac:dyDescent="0.3">
      <c r="A432" s="17"/>
      <c r="B432" s="21"/>
      <c r="G432" s="22"/>
      <c r="H432" s="18"/>
    </row>
    <row r="433" spans="1:8" ht="18.75" x14ac:dyDescent="0.3">
      <c r="A433" s="17"/>
      <c r="B433" s="21"/>
      <c r="G433" s="22"/>
      <c r="H433" s="18"/>
    </row>
    <row r="434" spans="1:8" ht="18.75" x14ac:dyDescent="0.3">
      <c r="A434" s="17"/>
      <c r="B434" s="21"/>
      <c r="G434" s="22"/>
      <c r="H434" s="18"/>
    </row>
    <row r="435" spans="1:8" ht="18.75" x14ac:dyDescent="0.3">
      <c r="A435" s="17"/>
      <c r="B435" s="21"/>
      <c r="G435" s="22"/>
      <c r="H435" s="18"/>
    </row>
    <row r="436" spans="1:8" ht="18.75" x14ac:dyDescent="0.3">
      <c r="A436" s="17"/>
      <c r="B436" s="21"/>
      <c r="G436" s="22"/>
      <c r="H436" s="18"/>
    </row>
    <row r="437" spans="1:8" ht="18.75" x14ac:dyDescent="0.3">
      <c r="A437" s="17"/>
      <c r="B437" s="21"/>
      <c r="G437" s="22"/>
      <c r="H437" s="18"/>
    </row>
    <row r="438" spans="1:8" ht="18.75" x14ac:dyDescent="0.3">
      <c r="A438" s="17"/>
      <c r="B438" s="21"/>
      <c r="G438" s="22"/>
      <c r="H438" s="18"/>
    </row>
    <row r="439" spans="1:8" ht="18.75" x14ac:dyDescent="0.3">
      <c r="A439" s="17"/>
      <c r="B439" s="21"/>
      <c r="G439" s="22"/>
      <c r="H439" s="18"/>
    </row>
    <row r="440" spans="1:8" ht="18.75" x14ac:dyDescent="0.3">
      <c r="A440" s="17"/>
      <c r="B440" s="21"/>
      <c r="G440" s="22"/>
      <c r="H440" s="18"/>
    </row>
    <row r="441" spans="1:8" x14ac:dyDescent="0.25">
      <c r="A441" s="17"/>
      <c r="B441" s="19"/>
      <c r="G441" s="22"/>
      <c r="H441" s="18"/>
    </row>
    <row r="442" spans="1:8" ht="18.75" x14ac:dyDescent="0.3">
      <c r="A442" s="50"/>
      <c r="B442" s="244" t="s">
        <v>155</v>
      </c>
      <c r="C442" s="34"/>
      <c r="D442" s="38"/>
      <c r="E442" s="39"/>
      <c r="F442" s="243"/>
      <c r="G442" s="40"/>
      <c r="H442" s="54"/>
    </row>
    <row r="443" spans="1:8" ht="21" x14ac:dyDescent="0.3">
      <c r="A443" s="51"/>
      <c r="B443" s="293"/>
      <c r="C443" s="284"/>
      <c r="D443" s="35"/>
      <c r="E443" s="35"/>
      <c r="F443" s="41"/>
      <c r="G443" s="42"/>
      <c r="H443" s="55"/>
    </row>
    <row r="444" spans="1:8" ht="18.75" x14ac:dyDescent="0.3">
      <c r="A444" s="7"/>
      <c r="B444" s="23"/>
      <c r="C444" s="43"/>
      <c r="D444" s="245"/>
      <c r="E444" s="245"/>
      <c r="F444" s="44"/>
      <c r="G444" s="10"/>
      <c r="H444" s="9"/>
    </row>
    <row r="445" spans="1:8" ht="18.75" x14ac:dyDescent="0.3">
      <c r="A445" s="7"/>
      <c r="B445" s="273"/>
      <c r="C445" s="45"/>
      <c r="D445" s="245"/>
      <c r="E445" s="245"/>
      <c r="F445" s="44"/>
      <c r="G445" s="10"/>
      <c r="H445" s="9"/>
    </row>
    <row r="446" spans="1:8" ht="18.75" x14ac:dyDescent="0.3">
      <c r="A446" s="7"/>
      <c r="B446" s="297"/>
      <c r="C446" s="298"/>
      <c r="D446" s="245"/>
      <c r="E446" s="245"/>
      <c r="F446" s="44"/>
      <c r="G446" s="10"/>
      <c r="H446" s="9"/>
    </row>
    <row r="447" spans="1:8" ht="18.75" x14ac:dyDescent="0.3">
      <c r="A447" s="7"/>
      <c r="B447" s="19"/>
      <c r="C447" s="224"/>
      <c r="D447" s="245"/>
      <c r="E447" s="245"/>
      <c r="F447" s="44"/>
      <c r="G447" s="10"/>
      <c r="H447" s="9"/>
    </row>
    <row r="448" spans="1:8" ht="18.75" x14ac:dyDescent="0.3">
      <c r="A448" s="7"/>
      <c r="B448" s="33"/>
      <c r="C448" s="224"/>
      <c r="D448" s="245"/>
      <c r="E448" s="245"/>
      <c r="F448" s="44"/>
      <c r="G448" s="10"/>
      <c r="H448" s="9"/>
    </row>
    <row r="449" spans="1:8" ht="18.75" x14ac:dyDescent="0.3">
      <c r="A449" s="7"/>
      <c r="B449" s="33"/>
      <c r="C449" s="34"/>
      <c r="D449" s="245"/>
      <c r="E449" s="245"/>
      <c r="F449" s="44"/>
      <c r="G449" s="10"/>
      <c r="H449" s="9"/>
    </row>
    <row r="450" spans="1:8" ht="18.75" x14ac:dyDescent="0.3">
      <c r="A450" s="7"/>
      <c r="B450" s="47"/>
      <c r="C450" s="34"/>
      <c r="D450" s="245"/>
      <c r="E450" s="245"/>
      <c r="F450" s="44"/>
      <c r="G450" s="10"/>
      <c r="H450" s="9"/>
    </row>
    <row r="451" spans="1:8" ht="18.75" x14ac:dyDescent="0.3">
      <c r="A451" s="7"/>
      <c r="B451" s="47"/>
      <c r="C451" s="34"/>
      <c r="D451" s="245"/>
      <c r="E451" s="245"/>
      <c r="F451" s="44"/>
      <c r="G451" s="10"/>
      <c r="H451" s="9"/>
    </row>
    <row r="452" spans="1:8" ht="18.75" x14ac:dyDescent="0.3">
      <c r="A452" s="7"/>
      <c r="B452" s="275"/>
      <c r="C452" s="34"/>
      <c r="D452" s="245"/>
      <c r="E452" s="245"/>
      <c r="F452" s="44"/>
      <c r="G452" s="10"/>
      <c r="H452" s="9"/>
    </row>
    <row r="453" spans="1:8" ht="18.75" x14ac:dyDescent="0.3">
      <c r="A453" s="7"/>
      <c r="B453" s="273"/>
      <c r="C453" s="224"/>
      <c r="D453" s="245"/>
      <c r="E453" s="245"/>
      <c r="F453" s="44"/>
      <c r="G453" s="10"/>
      <c r="H453" s="9"/>
    </row>
    <row r="454" spans="1:8" ht="18.75" x14ac:dyDescent="0.3">
      <c r="A454" s="7"/>
      <c r="B454" s="273"/>
      <c r="C454" s="224"/>
      <c r="D454" s="245"/>
      <c r="E454" s="245"/>
      <c r="F454" s="44"/>
      <c r="G454" s="10"/>
      <c r="H454" s="9"/>
    </row>
    <row r="455" spans="1:8" ht="18.75" x14ac:dyDescent="0.3">
      <c r="A455" s="7"/>
      <c r="B455" s="273"/>
      <c r="C455" s="224"/>
      <c r="D455" s="245"/>
      <c r="E455" s="245"/>
      <c r="F455" s="44"/>
      <c r="G455" s="10"/>
      <c r="H455" s="9"/>
    </row>
    <row r="456" spans="1:8" ht="18.75" x14ac:dyDescent="0.3">
      <c r="A456" s="7"/>
      <c r="B456" s="273"/>
      <c r="C456" s="224"/>
      <c r="D456" s="245"/>
      <c r="E456" s="245"/>
      <c r="F456" s="44"/>
      <c r="G456" s="10"/>
      <c r="H456" s="9"/>
    </row>
    <row r="457" spans="1:8" ht="18.75" x14ac:dyDescent="0.3">
      <c r="A457" s="7"/>
      <c r="B457" s="273"/>
      <c r="C457" s="224"/>
      <c r="D457" s="245"/>
      <c r="E457" s="245"/>
      <c r="F457" s="44"/>
      <c r="G457" s="10"/>
      <c r="H457" s="9"/>
    </row>
    <row r="458" spans="1:8" ht="18.75" x14ac:dyDescent="0.3">
      <c r="A458" s="7"/>
      <c r="B458" s="273"/>
      <c r="C458" s="224"/>
      <c r="D458" s="245"/>
      <c r="E458" s="245"/>
      <c r="F458" s="44"/>
      <c r="G458" s="10"/>
      <c r="H458" s="9"/>
    </row>
    <row r="459" spans="1:8" ht="18.75" x14ac:dyDescent="0.3">
      <c r="A459" s="7"/>
      <c r="B459" s="48"/>
      <c r="C459" s="224"/>
      <c r="D459" s="245"/>
      <c r="E459" s="245"/>
      <c r="F459" s="44"/>
      <c r="G459" s="10"/>
      <c r="H459" s="9"/>
    </row>
    <row r="460" spans="1:8" ht="18.75" x14ac:dyDescent="0.3">
      <c r="A460" s="7"/>
      <c r="B460" s="47"/>
      <c r="C460" s="34"/>
      <c r="D460" s="245"/>
      <c r="E460" s="245"/>
      <c r="F460" s="44"/>
      <c r="G460" s="10"/>
      <c r="H460" s="9"/>
    </row>
    <row r="461" spans="1:8" ht="18.75" x14ac:dyDescent="0.3">
      <c r="A461" s="7"/>
      <c r="B461" s="47"/>
      <c r="C461" s="34"/>
      <c r="D461" s="245"/>
      <c r="E461" s="245"/>
      <c r="F461" s="44"/>
      <c r="G461" s="10"/>
      <c r="H461" s="9"/>
    </row>
    <row r="462" spans="1:8" ht="18.75" x14ac:dyDescent="0.3">
      <c r="A462" s="7"/>
      <c r="B462" s="49"/>
      <c r="C462" s="34"/>
      <c r="D462" s="245"/>
      <c r="E462" s="245"/>
      <c r="F462" s="44"/>
      <c r="G462" s="10"/>
      <c r="H462" s="9"/>
    </row>
    <row r="463" spans="1:8" ht="18.75" x14ac:dyDescent="0.3">
      <c r="A463" s="7"/>
      <c r="B463" s="49"/>
      <c r="C463" s="34"/>
      <c r="D463" s="245"/>
      <c r="E463" s="245"/>
      <c r="F463" s="44"/>
      <c r="G463" s="10"/>
      <c r="H463" s="9"/>
    </row>
    <row r="464" spans="1:8" ht="18.75" x14ac:dyDescent="0.3">
      <c r="A464" s="7"/>
      <c r="B464" s="49"/>
      <c r="C464" s="34"/>
      <c r="D464" s="245"/>
      <c r="E464" s="245"/>
      <c r="F464" s="44"/>
      <c r="G464" s="10"/>
      <c r="H464" s="9"/>
    </row>
    <row r="465" spans="1:8" ht="18.75" x14ac:dyDescent="0.3">
      <c r="A465" s="7"/>
      <c r="B465" s="49"/>
      <c r="C465" s="34"/>
      <c r="D465" s="245"/>
      <c r="E465" s="245"/>
      <c r="F465" s="44"/>
      <c r="G465" s="10"/>
      <c r="H465" s="9"/>
    </row>
    <row r="466" spans="1:8" ht="18.75" x14ac:dyDescent="0.3">
      <c r="A466" s="7"/>
      <c r="B466" s="47"/>
      <c r="C466" s="34"/>
      <c r="D466" s="245"/>
      <c r="E466" s="245"/>
      <c r="F466" s="44"/>
      <c r="G466" s="10"/>
      <c r="H466" s="9"/>
    </row>
    <row r="467" spans="1:8" ht="18.75" x14ac:dyDescent="0.3">
      <c r="A467" s="7"/>
      <c r="B467" s="49"/>
      <c r="C467" s="34"/>
      <c r="D467" s="245"/>
      <c r="E467" s="245"/>
      <c r="F467" s="44"/>
      <c r="G467" s="10"/>
      <c r="H467" s="9"/>
    </row>
    <row r="468" spans="1:8" ht="18.75" x14ac:dyDescent="0.3">
      <c r="A468" s="7"/>
      <c r="B468" s="49"/>
      <c r="C468" s="34"/>
      <c r="D468" s="245"/>
      <c r="E468" s="245"/>
      <c r="F468" s="44"/>
      <c r="G468" s="10"/>
      <c r="H468" s="9"/>
    </row>
    <row r="469" spans="1:8" ht="18.75" x14ac:dyDescent="0.3">
      <c r="A469" s="7"/>
      <c r="B469" s="49"/>
      <c r="C469" s="34"/>
      <c r="D469" s="245"/>
      <c r="E469" s="245"/>
      <c r="F469" s="44"/>
      <c r="G469" s="10"/>
      <c r="H469" s="9"/>
    </row>
    <row r="470" spans="1:8" ht="18.75" x14ac:dyDescent="0.3">
      <c r="A470" s="7"/>
      <c r="B470" s="49"/>
      <c r="C470" s="34"/>
      <c r="D470" s="245"/>
      <c r="E470" s="245"/>
      <c r="F470" s="44"/>
      <c r="G470" s="10"/>
      <c r="H470" s="9"/>
    </row>
    <row r="471" spans="1:8" ht="18.75" x14ac:dyDescent="0.3">
      <c r="A471" s="7"/>
      <c r="B471" s="49"/>
      <c r="C471" s="34"/>
      <c r="D471" s="245"/>
      <c r="E471" s="245"/>
      <c r="F471" s="44"/>
      <c r="G471" s="10"/>
      <c r="H471" s="9"/>
    </row>
    <row r="472" spans="1:8" ht="18.75" x14ac:dyDescent="0.3">
      <c r="A472" s="7"/>
      <c r="B472" s="49"/>
      <c r="C472" s="34"/>
      <c r="D472" s="245"/>
      <c r="E472" s="245"/>
      <c r="F472" s="44"/>
      <c r="G472" s="10"/>
      <c r="H472" s="9"/>
    </row>
    <row r="473" spans="1:8" ht="18.75" x14ac:dyDescent="0.3">
      <c r="A473" s="7"/>
      <c r="B473" s="49"/>
      <c r="C473" s="34"/>
      <c r="D473" s="245"/>
      <c r="E473" s="245"/>
      <c r="F473" s="44"/>
      <c r="G473" s="10"/>
      <c r="H473" s="9"/>
    </row>
    <row r="474" spans="1:8" ht="18.75" x14ac:dyDescent="0.3">
      <c r="A474" s="7"/>
      <c r="B474" s="49"/>
      <c r="C474" s="34"/>
      <c r="D474" s="245"/>
      <c r="E474" s="245"/>
      <c r="F474" s="44"/>
      <c r="G474" s="10"/>
      <c r="H474" s="9"/>
    </row>
    <row r="475" spans="1:8" ht="18.75" x14ac:dyDescent="0.3">
      <c r="A475" s="7"/>
      <c r="B475" s="47"/>
      <c r="C475" s="34"/>
      <c r="D475" s="245"/>
      <c r="E475" s="245"/>
      <c r="F475" s="44"/>
      <c r="G475" s="10"/>
      <c r="H475" s="9"/>
    </row>
    <row r="476" spans="1:8" ht="18.75" x14ac:dyDescent="0.3">
      <c r="A476" s="7"/>
      <c r="B476" s="273"/>
      <c r="C476" s="34"/>
      <c r="D476" s="245"/>
      <c r="E476" s="245"/>
      <c r="F476" s="44"/>
      <c r="G476" s="10"/>
      <c r="H476" s="9"/>
    </row>
    <row r="477" spans="1:8" ht="18.75" x14ac:dyDescent="0.3">
      <c r="A477" s="7"/>
      <c r="B477" s="47"/>
      <c r="C477" s="34"/>
      <c r="D477" s="245"/>
      <c r="E477" s="245"/>
      <c r="F477" s="44"/>
      <c r="G477" s="10"/>
      <c r="H477" s="9"/>
    </row>
    <row r="478" spans="1:8" ht="18.75" x14ac:dyDescent="0.3">
      <c r="A478" s="7"/>
      <c r="B478" s="33"/>
      <c r="C478" s="34"/>
      <c r="D478" s="245"/>
      <c r="E478" s="245"/>
      <c r="F478" s="44"/>
      <c r="G478" s="10"/>
      <c r="H478" s="9"/>
    </row>
    <row r="479" spans="1:8" ht="18.75" x14ac:dyDescent="0.3">
      <c r="A479" s="7"/>
      <c r="B479" s="33"/>
      <c r="C479" s="34"/>
      <c r="D479" s="245"/>
      <c r="E479" s="245"/>
      <c r="F479" s="44"/>
      <c r="G479" s="10"/>
      <c r="H479" s="9"/>
    </row>
    <row r="480" spans="1:8" ht="18.75" x14ac:dyDescent="0.3">
      <c r="A480" s="7"/>
      <c r="B480" s="47"/>
      <c r="C480" s="34"/>
      <c r="D480" s="245"/>
      <c r="E480" s="245"/>
      <c r="F480" s="44"/>
      <c r="G480" s="10"/>
      <c r="H480" s="9"/>
    </row>
    <row r="481" spans="1:8" ht="18.75" x14ac:dyDescent="0.3">
      <c r="A481" s="7"/>
      <c r="B481" s="33"/>
      <c r="C481" s="34"/>
      <c r="D481" s="245"/>
      <c r="E481" s="245"/>
      <c r="F481" s="44"/>
      <c r="G481" s="10"/>
      <c r="H481" s="9"/>
    </row>
    <row r="482" spans="1:8" ht="18.75" x14ac:dyDescent="0.3">
      <c r="A482" s="31"/>
      <c r="B482" s="230"/>
      <c r="C482" s="34"/>
      <c r="D482" s="245"/>
      <c r="E482" s="245"/>
      <c r="F482" s="158"/>
      <c r="G482" s="158"/>
      <c r="H482" s="158"/>
    </row>
    <row r="483" spans="1:8" ht="243.75" x14ac:dyDescent="0.3">
      <c r="A483" s="31"/>
      <c r="B483" s="249" t="s">
        <v>211</v>
      </c>
      <c r="C483" s="34"/>
      <c r="D483" s="245"/>
      <c r="E483" s="245"/>
      <c r="F483" s="158"/>
      <c r="G483" s="158"/>
      <c r="H483" s="158"/>
    </row>
    <row r="484" spans="1:8" ht="56.25" x14ac:dyDescent="0.25">
      <c r="A484" s="243"/>
      <c r="B484" s="259" t="s">
        <v>193</v>
      </c>
      <c r="C484" s="243"/>
      <c r="F484" s="243"/>
      <c r="G484" s="243"/>
      <c r="H484" s="243"/>
    </row>
    <row r="485" spans="1:8" ht="18.75" x14ac:dyDescent="0.25">
      <c r="A485" s="243"/>
      <c r="B485" s="258" t="s">
        <v>194</v>
      </c>
      <c r="C485" s="243"/>
      <c r="F485" s="243"/>
      <c r="G485" s="243"/>
      <c r="H485" s="243"/>
    </row>
    <row r="486" spans="1:8" ht="18.75" x14ac:dyDescent="0.25">
      <c r="A486" s="243"/>
      <c r="B486" s="258" t="s">
        <v>195</v>
      </c>
      <c r="C486" s="243"/>
      <c r="F486" s="243"/>
      <c r="G486" s="243"/>
      <c r="H486" s="243"/>
    </row>
    <row r="487" spans="1:8" ht="18.75" x14ac:dyDescent="0.25">
      <c r="A487" s="243"/>
      <c r="B487" s="258" t="s">
        <v>196</v>
      </c>
      <c r="C487" s="243"/>
      <c r="F487" s="243"/>
      <c r="G487" s="243"/>
      <c r="H487" s="243"/>
    </row>
    <row r="488" spans="1:8" ht="18.75" x14ac:dyDescent="0.25">
      <c r="A488" s="243"/>
      <c r="B488" s="258" t="s">
        <v>197</v>
      </c>
      <c r="C488" s="243"/>
      <c r="F488" s="243"/>
      <c r="G488" s="243"/>
      <c r="H488" s="243"/>
    </row>
    <row r="489" spans="1:8" ht="18.75" x14ac:dyDescent="0.3">
      <c r="A489" s="243"/>
      <c r="B489" s="260" t="s">
        <v>73</v>
      </c>
      <c r="C489" s="243"/>
      <c r="F489" s="243"/>
      <c r="G489" s="243"/>
      <c r="H489" s="243"/>
    </row>
    <row r="490" spans="1:8" x14ac:dyDescent="0.25">
      <c r="A490" s="243"/>
      <c r="B490" s="243"/>
      <c r="C490" s="243"/>
      <c r="F490" s="243"/>
      <c r="G490" s="243"/>
      <c r="H490" s="243"/>
    </row>
    <row r="491" spans="1:8" x14ac:dyDescent="0.25">
      <c r="A491" s="243"/>
      <c r="B491" s="243"/>
      <c r="C491" s="243"/>
      <c r="F491" s="243"/>
      <c r="G491" s="243"/>
      <c r="H491" s="243"/>
    </row>
    <row r="494" spans="1:8" ht="18.75" x14ac:dyDescent="0.3">
      <c r="A494" s="7"/>
      <c r="B494" s="33"/>
      <c r="C494" s="34"/>
      <c r="D494" s="245"/>
      <c r="E494" s="245"/>
      <c r="F494" s="44"/>
      <c r="G494" s="10"/>
      <c r="H494" s="9"/>
    </row>
    <row r="495" spans="1:8" ht="19.5" thickBot="1" x14ac:dyDescent="0.35">
      <c r="A495" s="7"/>
      <c r="B495" s="47"/>
      <c r="C495" s="34"/>
      <c r="D495" s="245"/>
      <c r="E495" s="245"/>
      <c r="F495" s="44"/>
      <c r="G495" s="10"/>
      <c r="H495" s="9"/>
    </row>
    <row r="496" spans="1:8" ht="27" thickBot="1" x14ac:dyDescent="0.3">
      <c r="A496" s="25" t="s">
        <v>25</v>
      </c>
      <c r="B496" s="26" t="s">
        <v>0</v>
      </c>
      <c r="C496" s="85"/>
      <c r="D496" s="25" t="s">
        <v>23</v>
      </c>
      <c r="E496" s="86" t="s">
        <v>22</v>
      </c>
      <c r="F496" s="25" t="s">
        <v>24</v>
      </c>
      <c r="G496" s="25" t="s">
        <v>26</v>
      </c>
      <c r="H496" s="25" t="s">
        <v>27</v>
      </c>
    </row>
    <row r="497" spans="1:8" ht="34.5" thickBot="1" x14ac:dyDescent="0.35">
      <c r="A497" s="11"/>
      <c r="B497" s="87" t="s">
        <v>53</v>
      </c>
      <c r="C497" s="12"/>
      <c r="D497" s="11"/>
      <c r="E497" s="13"/>
      <c r="F497" s="88"/>
      <c r="G497" s="89"/>
      <c r="H497" s="67"/>
    </row>
    <row r="498" spans="1:8" ht="21.75" thickBot="1" x14ac:dyDescent="0.35">
      <c r="A498" s="5" t="s">
        <v>15</v>
      </c>
      <c r="B498" s="289" t="s">
        <v>166</v>
      </c>
      <c r="C498" s="290"/>
      <c r="D498" s="6" t="s">
        <v>54</v>
      </c>
      <c r="E498" s="6">
        <v>1</v>
      </c>
      <c r="F498" s="90">
        <f>G498+H498</f>
        <v>0</v>
      </c>
      <c r="G498" s="90">
        <f>G561</f>
        <v>0</v>
      </c>
      <c r="H498" s="91">
        <f>H562</f>
        <v>0</v>
      </c>
    </row>
    <row r="499" spans="1:8" ht="150.75" thickBot="1" x14ac:dyDescent="0.35">
      <c r="A499" s="11"/>
      <c r="B499" s="228" t="s">
        <v>150</v>
      </c>
      <c r="C499" s="12"/>
      <c r="D499" s="11"/>
      <c r="E499" s="13"/>
      <c r="F499" s="88"/>
      <c r="G499" s="90"/>
      <c r="H499" s="91"/>
    </row>
    <row r="500" spans="1:8" ht="131.25" x14ac:dyDescent="0.3">
      <c r="A500" s="7"/>
      <c r="B500" s="229" t="s">
        <v>198</v>
      </c>
      <c r="C500" s="212"/>
      <c r="D500" s="7"/>
      <c r="E500" s="245"/>
      <c r="F500" s="92"/>
      <c r="G500" s="93"/>
      <c r="H500" s="94"/>
    </row>
    <row r="501" spans="1:8" ht="57" thickBot="1" x14ac:dyDescent="0.35">
      <c r="A501" s="7"/>
      <c r="B501" s="224" t="s">
        <v>199</v>
      </c>
      <c r="C501" s="212"/>
      <c r="D501" s="7"/>
      <c r="E501" s="245"/>
      <c r="F501" s="92"/>
      <c r="G501" s="95"/>
      <c r="H501" s="96"/>
    </row>
    <row r="502" spans="1:8" ht="21.75" thickBot="1" x14ac:dyDescent="0.4">
      <c r="A502" s="11" t="s">
        <v>14</v>
      </c>
      <c r="B502" s="247" t="s">
        <v>169</v>
      </c>
      <c r="C502" s="97"/>
      <c r="D502" s="13"/>
      <c r="E502" s="13"/>
      <c r="F502" s="98"/>
      <c r="G502" s="96"/>
      <c r="H502" s="91"/>
    </row>
    <row r="503" spans="1:8" ht="37.5" x14ac:dyDescent="0.3">
      <c r="A503" s="7"/>
      <c r="B503" s="238" t="s">
        <v>170</v>
      </c>
      <c r="C503" s="232"/>
      <c r="D503" s="7" t="s">
        <v>55</v>
      </c>
      <c r="E503" s="35">
        <v>1</v>
      </c>
      <c r="F503" s="100"/>
      <c r="G503" s="101">
        <f>E503*F503</f>
        <v>0</v>
      </c>
      <c r="H503" s="101"/>
    </row>
    <row r="504" spans="1:8" ht="19.5" thickBot="1" x14ac:dyDescent="0.35">
      <c r="A504" s="102"/>
      <c r="B504" s="239" t="s">
        <v>56</v>
      </c>
      <c r="C504" s="103"/>
      <c r="D504" s="102" t="s">
        <v>57</v>
      </c>
      <c r="E504" s="104">
        <v>14</v>
      </c>
      <c r="F504" s="105"/>
      <c r="G504" s="96"/>
      <c r="H504" s="96">
        <f>E504*F504</f>
        <v>0</v>
      </c>
    </row>
    <row r="505" spans="1:8" ht="19.5" thickBot="1" x14ac:dyDescent="0.35">
      <c r="A505" s="106"/>
      <c r="B505" s="248" t="s">
        <v>171</v>
      </c>
      <c r="C505" s="107"/>
      <c r="D505" s="102" t="s">
        <v>57</v>
      </c>
      <c r="E505" s="6">
        <v>2</v>
      </c>
      <c r="F505" s="105"/>
      <c r="G505" s="90"/>
      <c r="H505" s="96">
        <f>E505*F505</f>
        <v>0</v>
      </c>
    </row>
    <row r="506" spans="1:8" ht="21.75" thickBot="1" x14ac:dyDescent="0.4">
      <c r="A506" s="11" t="s">
        <v>15</v>
      </c>
      <c r="B506" s="247" t="s">
        <v>172</v>
      </c>
      <c r="C506" s="97"/>
      <c r="D506" s="13"/>
      <c r="E506" s="13"/>
      <c r="F506" s="98"/>
      <c r="G506" s="90"/>
      <c r="H506" s="91"/>
    </row>
    <row r="507" spans="1:8" ht="37.5" x14ac:dyDescent="0.3">
      <c r="A507" s="7"/>
      <c r="B507" s="238" t="s">
        <v>201</v>
      </c>
      <c r="C507" s="108"/>
      <c r="D507" s="7"/>
      <c r="E507" s="245"/>
      <c r="F507" s="92"/>
      <c r="G507" s="93"/>
      <c r="H507" s="109"/>
    </row>
    <row r="508" spans="1:8" ht="75" x14ac:dyDescent="0.3">
      <c r="A508" s="7"/>
      <c r="B508" s="249" t="s">
        <v>95</v>
      </c>
      <c r="C508" s="232" t="s">
        <v>98</v>
      </c>
      <c r="D508" s="7"/>
      <c r="E508" s="245"/>
      <c r="F508" s="92"/>
      <c r="G508" s="100"/>
      <c r="H508" s="109"/>
    </row>
    <row r="509" spans="1:8" ht="75" x14ac:dyDescent="0.3">
      <c r="A509" s="7"/>
      <c r="B509" s="249" t="s">
        <v>176</v>
      </c>
      <c r="C509" s="232" t="s">
        <v>99</v>
      </c>
      <c r="D509" s="7"/>
      <c r="E509" s="245"/>
      <c r="F509" s="92"/>
      <c r="G509" s="100"/>
      <c r="H509" s="109"/>
    </row>
    <row r="510" spans="1:8" ht="75" x14ac:dyDescent="0.3">
      <c r="A510" s="7"/>
      <c r="B510" s="233" t="s">
        <v>202</v>
      </c>
      <c r="C510" s="232"/>
      <c r="D510" s="7"/>
      <c r="E510" s="245"/>
      <c r="F510" s="92"/>
      <c r="G510" s="100"/>
      <c r="H510" s="109"/>
    </row>
    <row r="511" spans="1:8" ht="18.75" x14ac:dyDescent="0.3">
      <c r="A511" s="7"/>
      <c r="B511" s="233" t="s">
        <v>124</v>
      </c>
      <c r="C511" s="232"/>
      <c r="D511" s="7"/>
      <c r="E511" s="245"/>
      <c r="F511" s="92"/>
      <c r="G511" s="100"/>
      <c r="H511" s="109"/>
    </row>
    <row r="512" spans="1:8" ht="18.75" x14ac:dyDescent="0.3">
      <c r="A512" s="7"/>
      <c r="B512" s="236" t="s">
        <v>58</v>
      </c>
      <c r="C512" s="232"/>
      <c r="D512" s="7"/>
      <c r="E512" s="245"/>
      <c r="F512" s="92"/>
      <c r="G512" s="100"/>
      <c r="H512" s="109"/>
    </row>
    <row r="513" spans="1:8" ht="37.5" x14ac:dyDescent="0.3">
      <c r="A513" s="7"/>
      <c r="B513" s="234" t="s">
        <v>175</v>
      </c>
      <c r="C513" s="232"/>
      <c r="D513" s="7"/>
      <c r="E513" s="245"/>
      <c r="F513" s="92"/>
      <c r="G513" s="100"/>
      <c r="H513" s="109"/>
    </row>
    <row r="514" spans="1:8" ht="93.75" x14ac:dyDescent="0.3">
      <c r="A514" s="7"/>
      <c r="B514" s="234" t="s">
        <v>177</v>
      </c>
      <c r="C514" s="232"/>
      <c r="D514" s="7"/>
      <c r="E514" s="245"/>
      <c r="F514" s="92"/>
      <c r="G514" s="100"/>
      <c r="H514" s="109"/>
    </row>
    <row r="515" spans="1:8" ht="18.75" x14ac:dyDescent="0.3">
      <c r="A515" s="7"/>
      <c r="B515" s="236" t="s">
        <v>10</v>
      </c>
      <c r="C515" s="232"/>
      <c r="D515" s="7"/>
      <c r="E515" s="245"/>
      <c r="F515" s="92"/>
      <c r="G515" s="100"/>
      <c r="H515" s="109"/>
    </row>
    <row r="516" spans="1:8" ht="18.75" x14ac:dyDescent="0.3">
      <c r="A516" s="7"/>
      <c r="B516" s="236" t="s">
        <v>11</v>
      </c>
      <c r="C516" s="232"/>
      <c r="D516" s="7"/>
      <c r="E516" s="245"/>
      <c r="F516" s="92"/>
      <c r="G516" s="100"/>
      <c r="H516" s="109"/>
    </row>
    <row r="517" spans="1:8" ht="56.25" x14ac:dyDescent="0.3">
      <c r="A517" s="7"/>
      <c r="B517" s="234" t="s">
        <v>125</v>
      </c>
      <c r="C517" s="232"/>
      <c r="D517" s="7"/>
      <c r="E517" s="245"/>
      <c r="F517" s="92"/>
      <c r="G517" s="100"/>
      <c r="H517" s="109"/>
    </row>
    <row r="518" spans="1:8" ht="18.75" x14ac:dyDescent="0.3">
      <c r="A518" s="7"/>
      <c r="B518" s="236" t="s">
        <v>12</v>
      </c>
      <c r="C518" s="232"/>
      <c r="D518" s="7"/>
      <c r="E518" s="245"/>
      <c r="F518" s="92"/>
      <c r="G518" s="100"/>
      <c r="H518" s="109"/>
    </row>
    <row r="519" spans="1:8" ht="37.5" x14ac:dyDescent="0.3">
      <c r="A519" s="7"/>
      <c r="B519" s="235" t="s">
        <v>126</v>
      </c>
      <c r="C519" s="232"/>
      <c r="D519" s="7"/>
      <c r="E519" s="245"/>
      <c r="F519" s="92"/>
      <c r="G519" s="100"/>
      <c r="H519" s="109"/>
    </row>
    <row r="520" spans="1:8" ht="75" x14ac:dyDescent="0.3">
      <c r="A520" s="7"/>
      <c r="B520" s="235" t="s">
        <v>127</v>
      </c>
      <c r="C520" s="232"/>
      <c r="D520" s="7"/>
      <c r="E520" s="245"/>
      <c r="F520" s="92"/>
      <c r="G520" s="100"/>
      <c r="H520" s="109"/>
    </row>
    <row r="521" spans="1:8" ht="37.5" x14ac:dyDescent="0.3">
      <c r="A521" s="7"/>
      <c r="B521" s="235" t="s">
        <v>128</v>
      </c>
      <c r="C521" s="232"/>
      <c r="D521" s="7"/>
      <c r="E521" s="245"/>
      <c r="F521" s="92"/>
      <c r="G521" s="100"/>
      <c r="H521" s="109"/>
    </row>
    <row r="522" spans="1:8" ht="18.75" x14ac:dyDescent="0.3">
      <c r="A522" s="7"/>
      <c r="B522" s="235" t="s">
        <v>129</v>
      </c>
      <c r="C522" s="232"/>
      <c r="D522" s="7"/>
      <c r="E522" s="245"/>
      <c r="F522" s="92"/>
      <c r="G522" s="100"/>
      <c r="H522" s="109"/>
    </row>
    <row r="523" spans="1:8" ht="18.75" x14ac:dyDescent="0.3">
      <c r="A523" s="7"/>
      <c r="B523" s="235" t="s">
        <v>130</v>
      </c>
      <c r="C523" s="232"/>
      <c r="D523" s="7"/>
      <c r="E523" s="245"/>
      <c r="F523" s="92"/>
      <c r="G523" s="100"/>
      <c r="H523" s="109"/>
    </row>
    <row r="524" spans="1:8" ht="18.75" x14ac:dyDescent="0.3">
      <c r="A524" s="7"/>
      <c r="B524" s="235" t="s">
        <v>131</v>
      </c>
      <c r="C524" s="232"/>
      <c r="D524" s="7"/>
      <c r="E524" s="245"/>
      <c r="F524" s="92"/>
      <c r="G524" s="100"/>
      <c r="H524" s="109"/>
    </row>
    <row r="525" spans="1:8" ht="56.25" x14ac:dyDescent="0.3">
      <c r="A525" s="7"/>
      <c r="B525" s="235" t="s">
        <v>132</v>
      </c>
      <c r="C525" s="232"/>
      <c r="D525" s="7"/>
      <c r="E525" s="245"/>
      <c r="F525" s="92"/>
      <c r="G525" s="100"/>
      <c r="H525" s="109"/>
    </row>
    <row r="526" spans="1:8" ht="37.5" x14ac:dyDescent="0.3">
      <c r="A526" s="7"/>
      <c r="B526" s="235" t="s">
        <v>133</v>
      </c>
      <c r="C526" s="232"/>
      <c r="D526" s="7"/>
      <c r="E526" s="245"/>
      <c r="F526" s="92"/>
      <c r="G526" s="100"/>
      <c r="H526" s="109"/>
    </row>
    <row r="527" spans="1:8" ht="18.75" x14ac:dyDescent="0.3">
      <c r="A527" s="112"/>
      <c r="B527" s="237" t="s">
        <v>178</v>
      </c>
      <c r="C527" s="113"/>
      <c r="D527" s="114" t="s">
        <v>50</v>
      </c>
      <c r="E527" s="115">
        <v>59.6</v>
      </c>
      <c r="F527" s="116"/>
      <c r="G527" s="117">
        <f>E527*F527</f>
        <v>0</v>
      </c>
      <c r="H527" s="117"/>
    </row>
    <row r="528" spans="1:8" ht="18.75" x14ac:dyDescent="0.3">
      <c r="A528" s="112"/>
      <c r="B528" s="250" t="s">
        <v>56</v>
      </c>
      <c r="C528" s="118"/>
      <c r="D528" s="112" t="s">
        <v>57</v>
      </c>
      <c r="E528" s="119">
        <v>732</v>
      </c>
      <c r="F528" s="120"/>
      <c r="G528" s="117"/>
      <c r="H528" s="117">
        <f>E528*F528</f>
        <v>0</v>
      </c>
    </row>
    <row r="529" spans="1:8" ht="19.5" thickBot="1" x14ac:dyDescent="0.35">
      <c r="A529" s="7"/>
      <c r="B529" s="238" t="s">
        <v>171</v>
      </c>
      <c r="C529" s="34"/>
      <c r="D529" s="7" t="s">
        <v>57</v>
      </c>
      <c r="E529" s="121">
        <v>84</v>
      </c>
      <c r="F529" s="122"/>
      <c r="G529" s="123"/>
      <c r="H529" s="123">
        <f>E529*F529</f>
        <v>0</v>
      </c>
    </row>
    <row r="530" spans="1:8" ht="19.5" thickBot="1" x14ac:dyDescent="0.35">
      <c r="A530" s="124"/>
      <c r="B530" s="294" t="s">
        <v>203</v>
      </c>
      <c r="C530" s="295"/>
      <c r="D530" s="117" t="s">
        <v>50</v>
      </c>
      <c r="E530" s="176">
        <v>33</v>
      </c>
      <c r="F530" s="117"/>
      <c r="G530" s="117">
        <f>E530*F530</f>
        <v>0</v>
      </c>
      <c r="H530" s="117"/>
    </row>
    <row r="531" spans="1:8" ht="21.75" thickBot="1" x14ac:dyDescent="0.4">
      <c r="A531" s="106" t="s">
        <v>16</v>
      </c>
      <c r="B531" s="247" t="s">
        <v>97</v>
      </c>
      <c r="C531" s="107"/>
      <c r="D531" s="125"/>
      <c r="E531" s="126"/>
      <c r="F531" s="127"/>
      <c r="G531" s="128"/>
      <c r="H531" s="109"/>
    </row>
    <row r="532" spans="1:8" ht="18.75" x14ac:dyDescent="0.3">
      <c r="A532" s="7"/>
      <c r="B532" s="238" t="s">
        <v>204</v>
      </c>
      <c r="C532" s="34"/>
      <c r="D532" s="121" t="s">
        <v>21</v>
      </c>
      <c r="E532" s="129">
        <v>1</v>
      </c>
      <c r="F532" s="130"/>
      <c r="G532" s="101">
        <f>E532*F532</f>
        <v>0</v>
      </c>
      <c r="H532" s="101"/>
    </row>
    <row r="533" spans="1:8" ht="19.5" thickBot="1" x14ac:dyDescent="0.35">
      <c r="A533" s="102"/>
      <c r="B533" s="239" t="s">
        <v>56</v>
      </c>
      <c r="C533" s="103"/>
      <c r="D533" s="102" t="s">
        <v>57</v>
      </c>
      <c r="E533" s="104">
        <v>22</v>
      </c>
      <c r="F533" s="105"/>
      <c r="G533" s="96"/>
      <c r="H533" s="96">
        <f>E533*F533</f>
        <v>0</v>
      </c>
    </row>
    <row r="534" spans="1:8" ht="19.5" thickBot="1" x14ac:dyDescent="0.35">
      <c r="A534" s="106"/>
      <c r="B534" s="248" t="s">
        <v>171</v>
      </c>
      <c r="C534" s="107"/>
      <c r="D534" s="102" t="s">
        <v>57</v>
      </c>
      <c r="E534" s="6">
        <v>8</v>
      </c>
      <c r="F534" s="105"/>
      <c r="G534" s="90"/>
      <c r="H534" s="96">
        <f>E534*F534</f>
        <v>0</v>
      </c>
    </row>
    <row r="535" spans="1:8" ht="21.75" thickBot="1" x14ac:dyDescent="0.4">
      <c r="A535" s="11" t="s">
        <v>18</v>
      </c>
      <c r="B535" s="247" t="s">
        <v>180</v>
      </c>
      <c r="C535" s="97"/>
      <c r="D535" s="13"/>
      <c r="E535" s="13"/>
      <c r="F535" s="98"/>
      <c r="G535" s="128"/>
      <c r="H535" s="90"/>
    </row>
    <row r="536" spans="1:8" ht="37.5" x14ac:dyDescent="0.3">
      <c r="A536" s="7"/>
      <c r="B536" s="238" t="s">
        <v>181</v>
      </c>
      <c r="C536" s="34"/>
      <c r="D536" s="121" t="s">
        <v>59</v>
      </c>
      <c r="E536" s="178">
        <v>4137</v>
      </c>
      <c r="F536" s="130"/>
      <c r="G536" s="101">
        <f>E536*F536</f>
        <v>0</v>
      </c>
      <c r="H536" s="101"/>
    </row>
    <row r="537" spans="1:8" ht="19.5" thickBot="1" x14ac:dyDescent="0.35">
      <c r="A537" s="102"/>
      <c r="B537" s="239" t="s">
        <v>56</v>
      </c>
      <c r="C537" s="103"/>
      <c r="D537" s="102" t="s">
        <v>57</v>
      </c>
      <c r="E537" s="104">
        <v>96</v>
      </c>
      <c r="F537" s="105"/>
      <c r="G537" s="96"/>
      <c r="H537" s="96">
        <f>E537*F537</f>
        <v>0</v>
      </c>
    </row>
    <row r="538" spans="1:8" ht="19.5" thickBot="1" x14ac:dyDescent="0.35">
      <c r="A538" s="106"/>
      <c r="B538" s="248" t="s">
        <v>171</v>
      </c>
      <c r="C538" s="107"/>
      <c r="D538" s="102" t="s">
        <v>57</v>
      </c>
      <c r="E538" s="6">
        <v>28</v>
      </c>
      <c r="F538" s="105"/>
      <c r="G538" s="90"/>
      <c r="H538" s="96">
        <f>E538*F538</f>
        <v>0</v>
      </c>
    </row>
    <row r="539" spans="1:8" ht="42.75" thickBot="1" x14ac:dyDescent="0.4">
      <c r="A539" s="11" t="s">
        <v>60</v>
      </c>
      <c r="B539" s="247" t="s">
        <v>182</v>
      </c>
      <c r="C539" s="97"/>
      <c r="D539" s="13"/>
      <c r="E539" s="13"/>
      <c r="F539" s="98"/>
      <c r="G539" s="131"/>
      <c r="H539" s="90"/>
    </row>
    <row r="540" spans="1:8" ht="18.75" x14ac:dyDescent="0.3">
      <c r="A540" s="112"/>
      <c r="B540" s="251" t="s">
        <v>183</v>
      </c>
      <c r="C540" s="251"/>
      <c r="D540" s="114" t="s">
        <v>21</v>
      </c>
      <c r="E540" s="115">
        <v>1</v>
      </c>
      <c r="F540" s="101"/>
      <c r="G540" s="101">
        <f>E540*F540</f>
        <v>0</v>
      </c>
      <c r="H540" s="101"/>
    </row>
    <row r="541" spans="1:8" ht="18.75" x14ac:dyDescent="0.3">
      <c r="A541" s="112"/>
      <c r="B541" s="240" t="s">
        <v>184</v>
      </c>
      <c r="C541" s="251"/>
      <c r="D541" s="114" t="s">
        <v>21</v>
      </c>
      <c r="E541" s="115">
        <v>1</v>
      </c>
      <c r="F541" s="117"/>
      <c r="G541" s="117">
        <f>E541*F541</f>
        <v>0</v>
      </c>
      <c r="H541" s="117"/>
    </row>
    <row r="542" spans="1:8" ht="19.5" thickBot="1" x14ac:dyDescent="0.35">
      <c r="A542" s="102"/>
      <c r="B542" s="241" t="s">
        <v>56</v>
      </c>
      <c r="C542" s="132"/>
      <c r="D542" s="102" t="s">
        <v>57</v>
      </c>
      <c r="E542" s="104">
        <v>48</v>
      </c>
      <c r="F542" s="105"/>
      <c r="G542" s="133"/>
      <c r="H542" s="133">
        <f>E542*F542</f>
        <v>0</v>
      </c>
    </row>
    <row r="543" spans="1:8" ht="19.5" thickBot="1" x14ac:dyDescent="0.35">
      <c r="A543" s="106"/>
      <c r="B543" s="242" t="s">
        <v>171</v>
      </c>
      <c r="C543" s="125"/>
      <c r="D543" s="102" t="s">
        <v>57</v>
      </c>
      <c r="E543" s="6">
        <v>4</v>
      </c>
      <c r="F543" s="105"/>
      <c r="G543" s="90"/>
      <c r="H543" s="133">
        <f>E543*F543</f>
        <v>0</v>
      </c>
    </row>
    <row r="544" spans="1:8" ht="21.75" thickBot="1" x14ac:dyDescent="0.4">
      <c r="A544" s="11" t="s">
        <v>61</v>
      </c>
      <c r="B544" s="247" t="s">
        <v>209</v>
      </c>
      <c r="C544" s="125"/>
      <c r="D544" s="134"/>
      <c r="E544" s="6"/>
      <c r="F544" s="91"/>
      <c r="G544" s="90"/>
      <c r="H544" s="91"/>
    </row>
    <row r="545" spans="1:8" ht="19.5" thickBot="1" x14ac:dyDescent="0.35">
      <c r="A545" s="11"/>
      <c r="B545" s="238" t="s">
        <v>210</v>
      </c>
      <c r="C545" s="34"/>
      <c r="D545" s="121" t="s">
        <v>21</v>
      </c>
      <c r="E545" s="129">
        <v>1</v>
      </c>
      <c r="F545" s="130"/>
      <c r="G545" s="101">
        <f>E545*F545</f>
        <v>0</v>
      </c>
      <c r="H545" s="101"/>
    </row>
    <row r="546" spans="1:8" ht="19.5" thickBot="1" x14ac:dyDescent="0.35">
      <c r="A546" s="11"/>
      <c r="B546" s="239" t="s">
        <v>56</v>
      </c>
      <c r="C546" s="103"/>
      <c r="D546" s="102" t="s">
        <v>57</v>
      </c>
      <c r="E546" s="104">
        <v>38</v>
      </c>
      <c r="F546" s="105"/>
      <c r="G546" s="96"/>
      <c r="H546" s="96">
        <f>E546*F546</f>
        <v>0</v>
      </c>
    </row>
    <row r="547" spans="1:8" ht="19.5" thickBot="1" x14ac:dyDescent="0.35">
      <c r="A547" s="11"/>
      <c r="B547" s="248" t="s">
        <v>171</v>
      </c>
      <c r="C547" s="107"/>
      <c r="D547" s="102" t="s">
        <v>57</v>
      </c>
      <c r="E547" s="6">
        <v>18</v>
      </c>
      <c r="F547" s="105"/>
      <c r="G547" s="90"/>
      <c r="H547" s="96">
        <f>E547*F547</f>
        <v>0</v>
      </c>
    </row>
    <row r="548" spans="1:8" ht="21.75" thickBot="1" x14ac:dyDescent="0.4">
      <c r="A548" s="11" t="s">
        <v>62</v>
      </c>
      <c r="B548" s="247" t="s">
        <v>185</v>
      </c>
      <c r="C548" s="97"/>
      <c r="D548" s="13"/>
      <c r="E548" s="13"/>
      <c r="F548" s="98"/>
      <c r="G548" s="131"/>
      <c r="H548" s="90"/>
    </row>
    <row r="549" spans="1:8" ht="18.75" x14ac:dyDescent="0.3">
      <c r="A549" s="135"/>
      <c r="B549" s="252" t="s">
        <v>185</v>
      </c>
      <c r="C549" s="136"/>
      <c r="D549" s="135" t="s">
        <v>55</v>
      </c>
      <c r="E549" s="137">
        <v>2</v>
      </c>
      <c r="F549" s="101"/>
      <c r="G549" s="138">
        <f>E549*F549</f>
        <v>0</v>
      </c>
      <c r="H549" s="101"/>
    </row>
    <row r="550" spans="1:8" ht="37.5" x14ac:dyDescent="0.3">
      <c r="A550" s="112"/>
      <c r="B550" s="250" t="s">
        <v>186</v>
      </c>
      <c r="C550" s="118"/>
      <c r="D550" s="112"/>
      <c r="E550" s="251"/>
      <c r="F550" s="139"/>
      <c r="G550" s="140"/>
      <c r="H550" s="117"/>
    </row>
    <row r="551" spans="1:8" ht="21.6" customHeight="1" x14ac:dyDescent="0.3">
      <c r="A551" s="112"/>
      <c r="B551" s="251" t="s">
        <v>187</v>
      </c>
      <c r="C551" s="118"/>
      <c r="D551" s="112"/>
      <c r="E551" s="251"/>
      <c r="F551" s="139"/>
      <c r="G551" s="140"/>
      <c r="H551" s="117"/>
    </row>
    <row r="552" spans="1:8" ht="19.5" thickBot="1" x14ac:dyDescent="0.35">
      <c r="A552" s="106"/>
      <c r="B552" s="248" t="s">
        <v>56</v>
      </c>
      <c r="C552" s="141"/>
      <c r="D552" s="106" t="s">
        <v>57</v>
      </c>
      <c r="E552" s="126">
        <v>2</v>
      </c>
      <c r="F552" s="142"/>
      <c r="G552" s="96"/>
      <c r="H552" s="96">
        <f>E552*F552</f>
        <v>0</v>
      </c>
    </row>
    <row r="553" spans="1:8" ht="21.75" thickBot="1" x14ac:dyDescent="0.4">
      <c r="A553" s="11" t="s">
        <v>63</v>
      </c>
      <c r="B553" s="253" t="s">
        <v>188</v>
      </c>
      <c r="C553" s="13"/>
      <c r="D553" s="143"/>
      <c r="E553" s="143"/>
      <c r="F553" s="144"/>
      <c r="G553" s="131"/>
      <c r="H553" s="90"/>
    </row>
    <row r="554" spans="1:8" ht="19.5" thickBot="1" x14ac:dyDescent="0.35">
      <c r="A554" s="11"/>
      <c r="B554" s="245" t="s">
        <v>189</v>
      </c>
      <c r="C554" s="245"/>
      <c r="D554" s="121" t="s">
        <v>55</v>
      </c>
      <c r="E554" s="145">
        <v>6</v>
      </c>
      <c r="F554" s="130"/>
      <c r="G554" s="90"/>
      <c r="H554" s="90">
        <f>E554*F554</f>
        <v>0</v>
      </c>
    </row>
    <row r="555" spans="1:8" ht="21.75" thickBot="1" x14ac:dyDescent="0.35">
      <c r="A555" s="11" t="s">
        <v>64</v>
      </c>
      <c r="B555" s="254" t="s">
        <v>65</v>
      </c>
      <c r="C555" s="13"/>
      <c r="D555" s="143"/>
      <c r="E555" s="143"/>
      <c r="F555" s="144"/>
      <c r="G555" s="131"/>
      <c r="H555" s="177"/>
    </row>
    <row r="556" spans="1:8" ht="19.5" thickBot="1" x14ac:dyDescent="0.35">
      <c r="A556" s="11"/>
      <c r="B556" s="249" t="s">
        <v>190</v>
      </c>
      <c r="C556" s="245"/>
      <c r="D556" s="121" t="s">
        <v>66</v>
      </c>
      <c r="E556" s="178">
        <v>1900</v>
      </c>
      <c r="F556" s="130"/>
      <c r="G556" s="90"/>
      <c r="H556" s="90">
        <f>E556*F556</f>
        <v>0</v>
      </c>
    </row>
    <row r="557" spans="1:8" ht="21.75" thickBot="1" x14ac:dyDescent="0.4">
      <c r="A557" s="11" t="s">
        <v>67</v>
      </c>
      <c r="B557" s="253" t="s">
        <v>68</v>
      </c>
      <c r="C557" s="13"/>
      <c r="D557" s="143"/>
      <c r="E557" s="143"/>
      <c r="F557" s="144"/>
      <c r="G557" s="131"/>
      <c r="H557" s="90"/>
    </row>
    <row r="558" spans="1:8" ht="19.5" thickBot="1" x14ac:dyDescent="0.35">
      <c r="A558" s="11"/>
      <c r="B558" s="255" t="s">
        <v>69</v>
      </c>
      <c r="C558" s="245"/>
      <c r="D558" s="121" t="s">
        <v>55</v>
      </c>
      <c r="E558" s="145">
        <v>1</v>
      </c>
      <c r="F558" s="130"/>
      <c r="G558" s="90"/>
      <c r="H558" s="90">
        <f>E558*F558</f>
        <v>0</v>
      </c>
    </row>
    <row r="559" spans="1:8" ht="21.75" thickBot="1" x14ac:dyDescent="0.4">
      <c r="A559" s="11" t="s">
        <v>70</v>
      </c>
      <c r="B559" s="253" t="s">
        <v>191</v>
      </c>
      <c r="C559" s="13"/>
      <c r="D559" s="143"/>
      <c r="E559" s="143"/>
      <c r="F559" s="144"/>
      <c r="G559" s="131"/>
      <c r="H559" s="90"/>
    </row>
    <row r="560" spans="1:8" ht="19.5" thickBot="1" x14ac:dyDescent="0.35">
      <c r="A560" s="11"/>
      <c r="B560" s="255" t="s">
        <v>191</v>
      </c>
      <c r="C560" s="245"/>
      <c r="D560" s="121" t="s">
        <v>57</v>
      </c>
      <c r="E560" s="145">
        <v>10</v>
      </c>
      <c r="F560" s="105"/>
      <c r="G560" s="90"/>
      <c r="H560" s="90">
        <f>E560*F560</f>
        <v>0</v>
      </c>
    </row>
    <row r="561" spans="1:8" ht="21.75" thickBot="1" x14ac:dyDescent="0.4">
      <c r="A561" s="146"/>
      <c r="B561" s="147" t="s">
        <v>71</v>
      </c>
      <c r="C561" s="148"/>
      <c r="D561" s="6"/>
      <c r="E561" s="6"/>
      <c r="F561" s="142"/>
      <c r="G561" s="90">
        <f>SUM(G503:G560)</f>
        <v>0</v>
      </c>
      <c r="H561" s="90"/>
    </row>
    <row r="562" spans="1:8" ht="21.75" thickBot="1" x14ac:dyDescent="0.4">
      <c r="A562" s="30"/>
      <c r="B562" s="149" t="s">
        <v>72</v>
      </c>
      <c r="C562" s="73"/>
      <c r="D562" s="150"/>
      <c r="E562" s="151"/>
      <c r="F562" s="152"/>
      <c r="G562" s="94"/>
      <c r="H562" s="94">
        <f>SUM(H503:H560)</f>
        <v>0</v>
      </c>
    </row>
    <row r="563" spans="1:8" ht="24" thickBot="1" x14ac:dyDescent="0.4">
      <c r="A563" s="146"/>
      <c r="B563" s="256" t="s">
        <v>192</v>
      </c>
      <c r="C563" s="97"/>
      <c r="D563" s="6"/>
      <c r="E563" s="6"/>
      <c r="F563" s="153"/>
      <c r="G563" s="154"/>
      <c r="H563" s="155">
        <f>G561+H562</f>
        <v>0</v>
      </c>
    </row>
    <row r="564" spans="1:8" ht="23.25" x14ac:dyDescent="0.35">
      <c r="A564" s="30"/>
      <c r="B564" s="179"/>
      <c r="C564" s="180"/>
      <c r="D564" s="151"/>
      <c r="E564" s="78"/>
      <c r="F564" s="181"/>
      <c r="G564" s="182"/>
      <c r="H564" s="183"/>
    </row>
    <row r="565" spans="1:8" ht="21" customHeight="1" x14ac:dyDescent="0.35">
      <c r="A565" s="184"/>
      <c r="B565" s="257" t="s">
        <v>152</v>
      </c>
      <c r="C565" s="180"/>
      <c r="D565" s="296" t="s">
        <v>165</v>
      </c>
      <c r="E565" s="296"/>
      <c r="F565" s="296"/>
      <c r="G565" s="296"/>
      <c r="H565" s="185"/>
    </row>
    <row r="566" spans="1:8" ht="21" x14ac:dyDescent="0.35">
      <c r="A566" s="16"/>
      <c r="B566" s="244"/>
      <c r="C566" s="34"/>
      <c r="D566" s="35"/>
      <c r="E566" s="35"/>
      <c r="F566" s="36"/>
      <c r="G566" s="24"/>
      <c r="H566" s="53"/>
    </row>
    <row r="567" spans="1:8" ht="21" x14ac:dyDescent="0.35">
      <c r="A567" s="16"/>
      <c r="B567" s="244"/>
      <c r="C567" s="34"/>
      <c r="D567" s="35"/>
      <c r="E567" s="35"/>
      <c r="F567" s="36"/>
      <c r="G567" s="24"/>
      <c r="H567" s="53"/>
    </row>
    <row r="568" spans="1:8" ht="21" x14ac:dyDescent="0.35">
      <c r="A568" s="16"/>
      <c r="B568" s="244"/>
      <c r="C568" s="34"/>
      <c r="D568" s="35"/>
      <c r="E568" s="35"/>
      <c r="F568" s="36"/>
      <c r="G568" s="24"/>
      <c r="H568" s="53"/>
    </row>
    <row r="569" spans="1:8" ht="21" x14ac:dyDescent="0.35">
      <c r="A569" s="16"/>
      <c r="B569" s="244"/>
      <c r="C569" s="34"/>
      <c r="D569" s="35"/>
      <c r="E569" s="35"/>
      <c r="F569" s="36"/>
      <c r="G569" s="24"/>
      <c r="H569" s="53"/>
    </row>
    <row r="570" spans="1:8" ht="21" x14ac:dyDescent="0.35">
      <c r="A570" s="16"/>
      <c r="B570" s="244"/>
      <c r="C570" s="34"/>
      <c r="D570" s="35"/>
      <c r="E570" s="35"/>
      <c r="F570" s="36"/>
      <c r="G570" s="24"/>
      <c r="H570" s="53"/>
    </row>
    <row r="571" spans="1:8" ht="21" x14ac:dyDescent="0.35">
      <c r="A571" s="16"/>
      <c r="B571" s="244"/>
      <c r="C571" s="34"/>
      <c r="D571" s="35"/>
      <c r="E571" s="35"/>
      <c r="F571" s="36"/>
      <c r="G571" s="24"/>
      <c r="H571" s="53"/>
    </row>
    <row r="572" spans="1:8" ht="21" x14ac:dyDescent="0.35">
      <c r="A572" s="16"/>
      <c r="B572" s="244"/>
      <c r="C572" s="34"/>
      <c r="D572" s="35"/>
      <c r="E572" s="35"/>
      <c r="F572" s="36"/>
      <c r="G572" s="24"/>
      <c r="H572" s="53"/>
    </row>
    <row r="573" spans="1:8" ht="21" x14ac:dyDescent="0.35">
      <c r="A573" s="16"/>
      <c r="B573" s="244"/>
      <c r="C573" s="34"/>
      <c r="D573" s="35"/>
      <c r="E573" s="35"/>
      <c r="F573" s="36"/>
      <c r="G573" s="24"/>
      <c r="H573" s="53"/>
    </row>
    <row r="574" spans="1:8" ht="21" x14ac:dyDescent="0.35">
      <c r="A574" s="16"/>
      <c r="B574" s="244"/>
      <c r="C574" s="34"/>
      <c r="D574" s="35"/>
      <c r="E574" s="35"/>
      <c r="F574" s="36"/>
      <c r="G574" s="24"/>
      <c r="H574" s="53"/>
    </row>
    <row r="575" spans="1:8" ht="21" x14ac:dyDescent="0.35">
      <c r="A575" s="16"/>
      <c r="B575" s="244"/>
      <c r="C575" s="34"/>
      <c r="D575" s="35"/>
      <c r="E575" s="35"/>
      <c r="F575" s="36"/>
      <c r="G575" s="24"/>
      <c r="H575" s="53"/>
    </row>
    <row r="576" spans="1:8" ht="21" x14ac:dyDescent="0.35">
      <c r="A576" s="16"/>
      <c r="B576" s="244"/>
      <c r="C576" s="34"/>
      <c r="D576" s="35"/>
      <c r="E576" s="35"/>
      <c r="F576" s="36"/>
      <c r="G576" s="24"/>
      <c r="H576" s="53"/>
    </row>
    <row r="577" spans="1:8" ht="21" x14ac:dyDescent="0.35">
      <c r="A577" s="16"/>
      <c r="B577" s="244"/>
      <c r="C577" s="34"/>
      <c r="D577" s="35"/>
      <c r="E577" s="35"/>
      <c r="F577" s="36"/>
      <c r="G577" s="24"/>
      <c r="H577" s="53"/>
    </row>
    <row r="578" spans="1:8" ht="21" x14ac:dyDescent="0.35">
      <c r="A578" s="16"/>
      <c r="B578" s="244"/>
      <c r="C578" s="34"/>
      <c r="D578" s="35"/>
      <c r="E578" s="35"/>
      <c r="F578" s="36"/>
      <c r="G578" s="24"/>
      <c r="H578" s="53"/>
    </row>
    <row r="579" spans="1:8" ht="21" x14ac:dyDescent="0.35">
      <c r="A579" s="16"/>
      <c r="B579" s="244"/>
      <c r="C579" s="34"/>
      <c r="D579" s="35"/>
      <c r="E579" s="35"/>
      <c r="F579" s="36"/>
      <c r="G579" s="24"/>
      <c r="H579" s="53"/>
    </row>
    <row r="580" spans="1:8" ht="21" x14ac:dyDescent="0.35">
      <c r="A580" s="16"/>
      <c r="B580" s="37"/>
      <c r="C580" s="34"/>
      <c r="D580" s="35"/>
      <c r="E580" s="35"/>
      <c r="F580" s="36"/>
      <c r="G580" s="24"/>
      <c r="H580" s="53"/>
    </row>
    <row r="581" spans="1:8" ht="18.75" x14ac:dyDescent="0.3">
      <c r="A581" s="17"/>
      <c r="B581" s="21"/>
      <c r="G581" s="22"/>
      <c r="H581" s="18"/>
    </row>
    <row r="582" spans="1:8" ht="18.75" x14ac:dyDescent="0.3">
      <c r="A582" s="17"/>
      <c r="B582" s="21"/>
      <c r="G582" s="22"/>
      <c r="H582" s="18"/>
    </row>
    <row r="583" spans="1:8" ht="18.75" x14ac:dyDescent="0.3">
      <c r="A583" s="17"/>
      <c r="B583" s="21"/>
      <c r="G583" s="22"/>
      <c r="H583" s="18"/>
    </row>
    <row r="584" spans="1:8" ht="18.75" x14ac:dyDescent="0.3">
      <c r="A584" s="50"/>
      <c r="B584" s="244" t="s">
        <v>155</v>
      </c>
      <c r="C584" s="34"/>
      <c r="D584" s="246" t="s">
        <v>153</v>
      </c>
      <c r="E584" s="39"/>
      <c r="F584" s="243"/>
      <c r="G584" s="40"/>
      <c r="H584" s="54"/>
    </row>
    <row r="585" spans="1:8" ht="21" x14ac:dyDescent="0.3">
      <c r="A585" s="51"/>
      <c r="B585" s="272"/>
      <c r="C585" s="70"/>
      <c r="D585" s="246"/>
      <c r="E585" s="63"/>
      <c r="F585" s="64"/>
      <c r="G585" s="42"/>
      <c r="H585" s="55"/>
    </row>
    <row r="586" spans="1:8" ht="18.75" x14ac:dyDescent="0.3">
      <c r="A586" s="7"/>
      <c r="B586" s="23"/>
      <c r="C586" s="43"/>
      <c r="D586" s="65"/>
      <c r="E586" s="65"/>
      <c r="F586" s="66"/>
      <c r="G586" s="10"/>
      <c r="H586" s="9"/>
    </row>
    <row r="587" spans="1:8" ht="18.75" x14ac:dyDescent="0.3">
      <c r="A587" s="7"/>
      <c r="B587" s="273"/>
      <c r="C587" s="45"/>
      <c r="D587" s="65"/>
      <c r="E587" s="65"/>
      <c r="F587" s="66"/>
      <c r="G587" s="10"/>
      <c r="H587" s="9"/>
    </row>
    <row r="588" spans="1:8" ht="18.75" x14ac:dyDescent="0.3">
      <c r="A588" s="7"/>
      <c r="B588" s="273"/>
      <c r="C588" s="69"/>
      <c r="D588" s="65"/>
      <c r="E588" s="65"/>
      <c r="F588" s="66"/>
      <c r="G588" s="10"/>
      <c r="H588" s="9"/>
    </row>
    <row r="589" spans="1:8" ht="18.75" x14ac:dyDescent="0.3">
      <c r="A589" s="7"/>
      <c r="B589" s="19"/>
      <c r="C589" s="224"/>
      <c r="D589" s="65"/>
      <c r="E589" s="65"/>
      <c r="F589" s="66"/>
      <c r="G589" s="10"/>
      <c r="H589" s="9"/>
    </row>
    <row r="590" spans="1:8" ht="18.75" x14ac:dyDescent="0.3">
      <c r="A590" s="7"/>
      <c r="B590" s="33"/>
      <c r="C590" s="224"/>
      <c r="D590" s="65"/>
      <c r="E590" s="65"/>
      <c r="F590" s="66"/>
      <c r="G590" s="10"/>
      <c r="H590" s="9"/>
    </row>
    <row r="591" spans="1:8" ht="18.75" x14ac:dyDescent="0.3">
      <c r="A591" s="7"/>
      <c r="B591" s="33"/>
      <c r="C591" s="34"/>
      <c r="D591" s="65"/>
      <c r="E591" s="65"/>
      <c r="F591" s="66"/>
      <c r="G591" s="10"/>
      <c r="H591" s="9"/>
    </row>
    <row r="592" spans="1:8" ht="18.75" x14ac:dyDescent="0.3">
      <c r="A592" s="7"/>
      <c r="B592" s="47"/>
      <c r="C592" s="34"/>
      <c r="D592" s="65"/>
      <c r="E592" s="65"/>
      <c r="F592" s="66"/>
      <c r="G592" s="10"/>
      <c r="H592" s="9"/>
    </row>
    <row r="593" spans="1:8" ht="18.75" x14ac:dyDescent="0.3">
      <c r="A593" s="7"/>
      <c r="B593" s="47"/>
      <c r="C593" s="34"/>
      <c r="D593" s="65"/>
      <c r="E593" s="65"/>
      <c r="F593" s="66"/>
      <c r="G593" s="10"/>
      <c r="H593" s="9"/>
    </row>
    <row r="594" spans="1:8" ht="18.75" x14ac:dyDescent="0.3">
      <c r="A594" s="7"/>
      <c r="B594" s="275"/>
      <c r="C594" s="34"/>
      <c r="D594" s="65"/>
      <c r="E594" s="65"/>
      <c r="F594" s="66"/>
      <c r="G594" s="10"/>
      <c r="H594" s="9"/>
    </row>
    <row r="595" spans="1:8" ht="18.75" x14ac:dyDescent="0.3">
      <c r="A595" s="7"/>
      <c r="B595" s="273"/>
      <c r="C595" s="224"/>
      <c r="D595" s="65"/>
      <c r="E595" s="65"/>
      <c r="F595" s="66"/>
      <c r="G595" s="10"/>
      <c r="H595" s="9"/>
    </row>
    <row r="596" spans="1:8" ht="18.75" x14ac:dyDescent="0.3">
      <c r="A596" s="7"/>
      <c r="B596" s="273"/>
      <c r="C596" s="224"/>
      <c r="D596" s="65"/>
      <c r="E596" s="65"/>
      <c r="F596" s="66"/>
      <c r="G596" s="10"/>
      <c r="H596" s="9"/>
    </row>
    <row r="597" spans="1:8" ht="18.75" x14ac:dyDescent="0.3">
      <c r="A597" s="7"/>
      <c r="B597" s="273"/>
      <c r="C597" s="224"/>
      <c r="D597" s="65"/>
      <c r="E597" s="65"/>
      <c r="F597" s="66"/>
      <c r="G597" s="10"/>
      <c r="H597" s="9"/>
    </row>
    <row r="598" spans="1:8" ht="18.75" x14ac:dyDescent="0.3">
      <c r="A598" s="7"/>
      <c r="B598" s="273"/>
      <c r="C598" s="224"/>
      <c r="D598" s="65"/>
      <c r="E598" s="65"/>
      <c r="F598" s="66"/>
      <c r="G598" s="10"/>
      <c r="H598" s="9"/>
    </row>
    <row r="599" spans="1:8" ht="18.75" x14ac:dyDescent="0.3">
      <c r="A599" s="7"/>
      <c r="B599" s="273"/>
      <c r="C599" s="224"/>
      <c r="D599" s="246"/>
      <c r="E599" s="65"/>
      <c r="F599" s="66"/>
      <c r="G599" s="10"/>
      <c r="H599" s="9"/>
    </row>
    <row r="600" spans="1:8" ht="18.75" x14ac:dyDescent="0.3">
      <c r="A600" s="7"/>
      <c r="B600" s="273"/>
      <c r="C600" s="224"/>
      <c r="D600" s="245"/>
      <c r="E600" s="245"/>
      <c r="F600" s="44"/>
      <c r="G600" s="10"/>
      <c r="H600" s="9"/>
    </row>
    <row r="601" spans="1:8" ht="18.75" x14ac:dyDescent="0.3">
      <c r="A601" s="7"/>
      <c r="B601" s="48"/>
      <c r="C601" s="224"/>
      <c r="D601" s="245"/>
      <c r="E601" s="245"/>
      <c r="F601" s="44"/>
      <c r="G601" s="10"/>
      <c r="H601" s="9"/>
    </row>
    <row r="602" spans="1:8" ht="18.75" x14ac:dyDescent="0.3">
      <c r="A602" s="7"/>
      <c r="B602" s="47"/>
      <c r="C602" s="34"/>
      <c r="D602" s="245"/>
      <c r="E602" s="245"/>
      <c r="F602" s="44"/>
      <c r="G602" s="10"/>
      <c r="H602" s="9"/>
    </row>
    <row r="603" spans="1:8" ht="21" customHeight="1" x14ac:dyDescent="0.3">
      <c r="A603" s="7"/>
      <c r="B603" s="47"/>
      <c r="C603" s="34"/>
      <c r="D603" s="245"/>
      <c r="E603" s="245"/>
      <c r="F603" s="44"/>
      <c r="G603" s="10"/>
      <c r="H603" s="9"/>
    </row>
    <row r="604" spans="1:8" ht="18.75" x14ac:dyDescent="0.3">
      <c r="A604" s="7"/>
      <c r="B604" s="49"/>
      <c r="C604" s="34"/>
      <c r="D604" s="245"/>
      <c r="E604" s="245"/>
      <c r="F604" s="44"/>
      <c r="G604" s="10"/>
      <c r="H604" s="9"/>
    </row>
    <row r="605" spans="1:8" ht="18.75" x14ac:dyDescent="0.3">
      <c r="A605" s="7"/>
      <c r="B605" s="49"/>
      <c r="C605" s="34"/>
      <c r="D605" s="245"/>
      <c r="E605" s="245"/>
      <c r="F605" s="44"/>
      <c r="G605" s="10"/>
      <c r="H605" s="9"/>
    </row>
    <row r="606" spans="1:8" ht="18.75" x14ac:dyDescent="0.3">
      <c r="A606" s="7"/>
      <c r="B606" s="49"/>
      <c r="C606" s="34"/>
      <c r="D606" s="245"/>
      <c r="E606" s="245"/>
      <c r="F606" s="44"/>
      <c r="G606" s="10"/>
      <c r="H606" s="9"/>
    </row>
    <row r="607" spans="1:8" ht="18.75" x14ac:dyDescent="0.3">
      <c r="A607" s="7"/>
      <c r="B607" s="49"/>
      <c r="C607" s="34"/>
      <c r="D607" s="245"/>
      <c r="E607" s="245"/>
      <c r="F607" s="44"/>
      <c r="G607" s="10"/>
      <c r="H607" s="9"/>
    </row>
    <row r="608" spans="1:8" ht="18.75" x14ac:dyDescent="0.3">
      <c r="A608" s="7"/>
      <c r="B608" s="47"/>
      <c r="C608" s="34"/>
      <c r="D608" s="245"/>
      <c r="E608" s="245"/>
      <c r="F608" s="44"/>
      <c r="G608" s="10"/>
      <c r="H608" s="9"/>
    </row>
    <row r="609" spans="1:8" ht="18.75" x14ac:dyDescent="0.3">
      <c r="A609" s="7"/>
      <c r="B609" s="49"/>
      <c r="C609" s="34"/>
      <c r="D609" s="245"/>
      <c r="E609" s="245"/>
      <c r="F609" s="44"/>
      <c r="G609" s="10"/>
      <c r="H609" s="9"/>
    </row>
    <row r="610" spans="1:8" ht="18.75" x14ac:dyDescent="0.3">
      <c r="A610" s="7"/>
      <c r="B610" s="49"/>
      <c r="C610" s="34"/>
      <c r="D610" s="245"/>
      <c r="E610" s="245"/>
      <c r="F610" s="44"/>
      <c r="G610" s="10"/>
      <c r="H610" s="9"/>
    </row>
    <row r="611" spans="1:8" ht="18.75" x14ac:dyDescent="0.3">
      <c r="A611" s="7"/>
      <c r="B611" s="49"/>
      <c r="C611" s="34"/>
      <c r="D611" s="245"/>
      <c r="E611" s="245"/>
      <c r="F611" s="44"/>
      <c r="G611" s="10"/>
      <c r="H611" s="9"/>
    </row>
    <row r="612" spans="1:8" ht="18.75" x14ac:dyDescent="0.3">
      <c r="A612" s="7"/>
      <c r="B612" s="49"/>
      <c r="C612" s="34"/>
      <c r="D612" s="245"/>
      <c r="E612" s="245"/>
      <c r="F612" s="44"/>
      <c r="G612" s="10"/>
      <c r="H612" s="9"/>
    </row>
    <row r="613" spans="1:8" ht="18.75" x14ac:dyDescent="0.3">
      <c r="A613" s="7"/>
      <c r="B613" s="49"/>
      <c r="C613" s="34"/>
      <c r="D613" s="245"/>
      <c r="E613" s="245"/>
      <c r="F613" s="44"/>
      <c r="G613" s="10"/>
      <c r="H613" s="9"/>
    </row>
    <row r="614" spans="1:8" ht="18.75" x14ac:dyDescent="0.3">
      <c r="A614" s="7"/>
      <c r="B614" s="49"/>
      <c r="C614" s="34"/>
      <c r="D614" s="245"/>
      <c r="E614" s="245"/>
      <c r="F614" s="44"/>
      <c r="G614" s="10"/>
      <c r="H614" s="9"/>
    </row>
    <row r="615" spans="1:8" ht="18.75" x14ac:dyDescent="0.3">
      <c r="A615" s="7"/>
      <c r="B615" s="49"/>
      <c r="C615" s="34"/>
      <c r="D615" s="245"/>
      <c r="E615" s="245"/>
      <c r="F615" s="44"/>
      <c r="G615" s="10"/>
      <c r="H615" s="9"/>
    </row>
    <row r="616" spans="1:8" ht="18.75" x14ac:dyDescent="0.3">
      <c r="A616" s="7"/>
      <c r="B616" s="49"/>
      <c r="C616" s="34"/>
      <c r="D616" s="245"/>
      <c r="E616" s="245"/>
      <c r="F616" s="44"/>
      <c r="G616" s="10"/>
      <c r="H616" s="9"/>
    </row>
    <row r="617" spans="1:8" ht="18.75" x14ac:dyDescent="0.3">
      <c r="A617" s="7"/>
      <c r="B617" s="47"/>
      <c r="C617" s="34"/>
      <c r="D617" s="245"/>
      <c r="E617" s="245"/>
      <c r="F617" s="44"/>
      <c r="G617" s="10"/>
      <c r="H617" s="9"/>
    </row>
    <row r="618" spans="1:8" ht="18.75" x14ac:dyDescent="0.3">
      <c r="A618" s="7"/>
      <c r="B618" s="273"/>
      <c r="C618" s="34"/>
      <c r="D618" s="245"/>
      <c r="E618" s="245"/>
      <c r="F618" s="44"/>
      <c r="G618" s="10"/>
      <c r="H618" s="9"/>
    </row>
    <row r="619" spans="1:8" ht="18.75" x14ac:dyDescent="0.3">
      <c r="A619" s="7"/>
      <c r="B619" s="47"/>
      <c r="C619" s="34"/>
      <c r="D619" s="245"/>
      <c r="E619" s="245"/>
      <c r="F619" s="44"/>
      <c r="G619" s="10"/>
      <c r="H619" s="9"/>
    </row>
    <row r="620" spans="1:8" ht="18.75" x14ac:dyDescent="0.3">
      <c r="A620" s="7"/>
      <c r="B620" s="33"/>
      <c r="C620" s="34"/>
      <c r="D620" s="245"/>
      <c r="E620" s="245"/>
      <c r="F620" s="44"/>
      <c r="G620" s="10"/>
      <c r="H620" s="9"/>
    </row>
    <row r="621" spans="1:8" ht="18.75" x14ac:dyDescent="0.3">
      <c r="A621" s="7"/>
      <c r="B621" s="33"/>
      <c r="C621" s="34"/>
      <c r="D621" s="245"/>
      <c r="E621" s="245"/>
      <c r="F621" s="44"/>
      <c r="G621" s="10"/>
      <c r="H621" s="9"/>
    </row>
    <row r="622" spans="1:8" ht="18.75" x14ac:dyDescent="0.3">
      <c r="A622" s="31"/>
      <c r="B622" s="230"/>
      <c r="C622" s="34"/>
      <c r="D622" s="245"/>
      <c r="E622" s="245"/>
      <c r="F622" s="158"/>
      <c r="G622" s="158"/>
      <c r="H622" s="158"/>
    </row>
    <row r="623" spans="1:8" ht="243.75" x14ac:dyDescent="0.3">
      <c r="A623" s="31"/>
      <c r="B623" s="249" t="s">
        <v>211</v>
      </c>
      <c r="C623" s="34"/>
      <c r="D623" s="245"/>
      <c r="E623" s="245"/>
      <c r="F623" s="158"/>
      <c r="G623" s="158"/>
      <c r="H623" s="158"/>
    </row>
    <row r="624" spans="1:8" ht="56.25" x14ac:dyDescent="0.25">
      <c r="A624" s="243"/>
      <c r="B624" s="259" t="s">
        <v>193</v>
      </c>
      <c r="C624" s="243"/>
      <c r="F624" s="243"/>
      <c r="G624" s="243"/>
      <c r="H624" s="243"/>
    </row>
    <row r="625" spans="1:8" ht="18.75" x14ac:dyDescent="0.25">
      <c r="A625" s="243"/>
      <c r="B625" s="258" t="s">
        <v>194</v>
      </c>
      <c r="C625" s="243"/>
      <c r="F625" s="243"/>
      <c r="G625" s="243"/>
      <c r="H625" s="243"/>
    </row>
    <row r="626" spans="1:8" ht="18.75" x14ac:dyDescent="0.25">
      <c r="A626" s="243"/>
      <c r="B626" s="258" t="s">
        <v>195</v>
      </c>
      <c r="C626" s="243"/>
      <c r="F626" s="243"/>
      <c r="G626" s="243"/>
      <c r="H626" s="243"/>
    </row>
    <row r="627" spans="1:8" ht="18.75" x14ac:dyDescent="0.25">
      <c r="A627" s="243"/>
      <c r="B627" s="258" t="s">
        <v>196</v>
      </c>
      <c r="C627" s="243"/>
      <c r="F627" s="243"/>
      <c r="G627" s="243"/>
      <c r="H627" s="243"/>
    </row>
    <row r="628" spans="1:8" ht="18.75" x14ac:dyDescent="0.25">
      <c r="A628" s="243"/>
      <c r="B628" s="258" t="s">
        <v>197</v>
      </c>
      <c r="C628" s="243"/>
      <c r="F628" s="243"/>
      <c r="G628" s="243"/>
      <c r="H628" s="243"/>
    </row>
    <row r="629" spans="1:8" ht="18.75" x14ac:dyDescent="0.3">
      <c r="A629" s="243"/>
      <c r="B629" s="260" t="s">
        <v>73</v>
      </c>
      <c r="C629" s="243"/>
      <c r="F629" s="243"/>
      <c r="G629" s="243"/>
      <c r="H629" s="243"/>
    </row>
    <row r="630" spans="1:8" x14ac:dyDescent="0.25">
      <c r="A630" s="243"/>
      <c r="B630" s="243"/>
      <c r="C630" s="243"/>
      <c r="F630" s="243"/>
      <c r="G630" s="243"/>
      <c r="H630" s="243"/>
    </row>
    <row r="631" spans="1:8" ht="18.75" x14ac:dyDescent="0.3">
      <c r="A631" s="245"/>
      <c r="B631" s="224"/>
      <c r="C631" s="34"/>
      <c r="D631" s="245"/>
      <c r="E631" s="245"/>
      <c r="F631" s="158"/>
      <c r="G631" s="158"/>
      <c r="H631" s="158"/>
    </row>
    <row r="632" spans="1:8" ht="18.75" x14ac:dyDescent="0.3">
      <c r="A632" s="245"/>
      <c r="B632" s="224"/>
      <c r="C632" s="34"/>
      <c r="D632" s="245"/>
      <c r="E632" s="245"/>
      <c r="F632" s="159"/>
      <c r="G632" s="159"/>
      <c r="H632" s="159"/>
    </row>
    <row r="633" spans="1:8" ht="18.75" x14ac:dyDescent="0.3">
      <c r="A633" s="245"/>
      <c r="B633" s="224"/>
      <c r="C633" s="34"/>
      <c r="D633" s="245"/>
      <c r="E633" s="245"/>
      <c r="F633" s="159"/>
      <c r="G633" s="159"/>
      <c r="H633" s="159"/>
    </row>
    <row r="634" spans="1:8" ht="18.75" x14ac:dyDescent="0.3">
      <c r="A634" s="245"/>
      <c r="B634" s="230"/>
      <c r="C634" s="34"/>
      <c r="D634" s="245"/>
      <c r="E634" s="245"/>
      <c r="F634" s="159"/>
      <c r="G634" s="159"/>
      <c r="H634" s="159"/>
    </row>
    <row r="635" spans="1:8" ht="18.75" x14ac:dyDescent="0.3">
      <c r="A635" s="245"/>
      <c r="B635" s="274"/>
      <c r="C635" s="34"/>
      <c r="D635" s="245"/>
      <c r="E635" s="245"/>
      <c r="F635" s="159"/>
      <c r="G635" s="159"/>
      <c r="H635" s="159"/>
    </row>
    <row r="636" spans="1:8" ht="18.75" x14ac:dyDescent="0.3">
      <c r="A636" s="245"/>
      <c r="B636" s="230"/>
      <c r="C636" s="34"/>
      <c r="D636" s="245"/>
      <c r="E636" s="245"/>
      <c r="F636" s="159"/>
      <c r="G636" s="159"/>
      <c r="H636" s="159"/>
    </row>
    <row r="637" spans="1:8" ht="18.75" x14ac:dyDescent="0.3">
      <c r="A637" s="245"/>
      <c r="B637" s="234"/>
      <c r="C637" s="34"/>
      <c r="D637" s="245"/>
      <c r="E637" s="245"/>
      <c r="F637" s="159"/>
      <c r="G637" s="159"/>
      <c r="H637" s="159"/>
    </row>
    <row r="638" spans="1:8" ht="18.75" x14ac:dyDescent="0.3">
      <c r="A638" s="245"/>
      <c r="B638" s="234"/>
      <c r="C638" s="34"/>
      <c r="D638" s="245"/>
      <c r="E638" s="245"/>
      <c r="F638" s="159"/>
      <c r="G638" s="159"/>
      <c r="H638" s="159"/>
    </row>
    <row r="639" spans="1:8" ht="18.75" x14ac:dyDescent="0.3">
      <c r="A639" s="245"/>
      <c r="B639" s="230"/>
      <c r="C639" s="34"/>
      <c r="D639" s="245"/>
      <c r="E639" s="245"/>
      <c r="F639" s="159"/>
      <c r="G639" s="159"/>
      <c r="H639" s="159"/>
    </row>
    <row r="640" spans="1:8" ht="18.75" x14ac:dyDescent="0.3">
      <c r="A640" s="245"/>
      <c r="B640" s="234"/>
      <c r="C640" s="34"/>
      <c r="D640" s="245"/>
      <c r="E640" s="245"/>
      <c r="F640" s="159"/>
      <c r="G640" s="159"/>
      <c r="H640" s="159"/>
    </row>
    <row r="641" spans="1:8" ht="18.75" x14ac:dyDescent="0.3">
      <c r="A641" s="245"/>
      <c r="B641" s="234"/>
      <c r="C641" s="34"/>
      <c r="D641" s="245"/>
      <c r="E641" s="245"/>
      <c r="F641" s="159"/>
      <c r="G641" s="159"/>
      <c r="H641" s="159"/>
    </row>
    <row r="642" spans="1:8" ht="18.75" x14ac:dyDescent="0.3">
      <c r="A642" s="245"/>
      <c r="B642" s="230"/>
      <c r="C642" s="34"/>
      <c r="D642" s="245"/>
      <c r="E642" s="245"/>
      <c r="F642" s="159"/>
      <c r="G642" s="159"/>
      <c r="H642" s="159"/>
    </row>
    <row r="643" spans="1:8" ht="18.75" x14ac:dyDescent="0.3">
      <c r="A643" s="245"/>
      <c r="B643" s="234"/>
      <c r="C643" s="34"/>
      <c r="D643" s="245"/>
      <c r="E643" s="245"/>
      <c r="F643" s="159"/>
      <c r="G643" s="159"/>
      <c r="H643" s="159"/>
    </row>
    <row r="644" spans="1:8" ht="18.75" x14ac:dyDescent="0.3">
      <c r="A644" s="245"/>
      <c r="B644" s="274"/>
      <c r="C644" s="34"/>
      <c r="D644" s="245"/>
      <c r="E644" s="245"/>
      <c r="F644" s="159"/>
      <c r="G644" s="159"/>
      <c r="H644" s="159"/>
    </row>
    <row r="645" spans="1:8" ht="18.75" x14ac:dyDescent="0.3">
      <c r="A645" s="245"/>
      <c r="B645" s="224"/>
      <c r="C645" s="224"/>
      <c r="D645" s="245"/>
      <c r="E645" s="245"/>
      <c r="F645" s="159"/>
      <c r="G645" s="159"/>
      <c r="H645" s="159"/>
    </row>
    <row r="646" spans="1:8" ht="18.75" x14ac:dyDescent="0.3">
      <c r="A646" s="245"/>
      <c r="B646" s="224"/>
      <c r="C646" s="224"/>
      <c r="D646" s="245"/>
      <c r="E646" s="245"/>
      <c r="F646" s="159"/>
      <c r="G646" s="159"/>
      <c r="H646" s="159"/>
    </row>
    <row r="647" spans="1:8" ht="18.75" x14ac:dyDescent="0.3">
      <c r="A647" s="245"/>
      <c r="B647" s="224"/>
      <c r="C647" s="160"/>
      <c r="D647" s="245"/>
      <c r="E647" s="245"/>
      <c r="F647" s="159"/>
      <c r="G647" s="159"/>
      <c r="H647" s="159"/>
    </row>
    <row r="648" spans="1:8" ht="33.75" x14ac:dyDescent="0.3">
      <c r="A648" s="245"/>
      <c r="B648" s="161"/>
      <c r="C648" s="224"/>
      <c r="D648" s="245"/>
      <c r="E648" s="245"/>
      <c r="F648" s="159"/>
      <c r="G648" s="159"/>
      <c r="H648" s="159"/>
    </row>
    <row r="649" spans="1:8" ht="21" x14ac:dyDescent="0.3">
      <c r="A649" s="230"/>
      <c r="B649" s="284"/>
      <c r="C649" s="284"/>
      <c r="D649" s="35"/>
      <c r="E649" s="35"/>
      <c r="F649" s="162"/>
      <c r="G649" s="162"/>
      <c r="H649" s="162"/>
    </row>
    <row r="650" spans="1:8" ht="18" customHeight="1" x14ac:dyDescent="0.3">
      <c r="A650" s="245"/>
      <c r="B650" s="224"/>
      <c r="C650" s="224"/>
      <c r="D650" s="245"/>
      <c r="E650" s="245"/>
      <c r="F650" s="159"/>
      <c r="G650" s="159"/>
      <c r="H650" s="159"/>
    </row>
    <row r="651" spans="1:8" ht="21" x14ac:dyDescent="0.35">
      <c r="A651" s="245"/>
      <c r="B651" s="163"/>
      <c r="C651" s="34"/>
      <c r="D651" s="35"/>
      <c r="E651" s="35"/>
      <c r="F651" s="164"/>
      <c r="G651" s="165"/>
      <c r="H651" s="165"/>
    </row>
    <row r="652" spans="1:8" ht="18.75" x14ac:dyDescent="0.3">
      <c r="A652" s="245"/>
      <c r="B652" s="238"/>
      <c r="C652" s="34"/>
      <c r="D652" s="35"/>
      <c r="E652" s="35"/>
      <c r="F652" s="162"/>
      <c r="G652" s="162"/>
      <c r="H652" s="162"/>
    </row>
    <row r="653" spans="1:8" ht="18.75" x14ac:dyDescent="0.3">
      <c r="A653" s="245"/>
      <c r="B653" s="238"/>
      <c r="C653" s="34"/>
      <c r="D653" s="35"/>
      <c r="E653" s="35"/>
      <c r="F653" s="162"/>
      <c r="G653" s="162"/>
      <c r="H653" s="162"/>
    </row>
    <row r="654" spans="1:8" ht="18.75" x14ac:dyDescent="0.3">
      <c r="A654" s="245"/>
      <c r="B654" s="238"/>
      <c r="C654" s="34"/>
      <c r="D654" s="35"/>
      <c r="E654" s="35"/>
      <c r="F654" s="162"/>
      <c r="G654" s="162"/>
      <c r="H654" s="162"/>
    </row>
    <row r="655" spans="1:8" ht="21" x14ac:dyDescent="0.3">
      <c r="A655" s="245"/>
      <c r="B655" s="166"/>
      <c r="C655" s="34"/>
      <c r="D655" s="35"/>
      <c r="E655" s="245"/>
      <c r="F655" s="164"/>
      <c r="G655" s="162"/>
      <c r="H655" s="162"/>
    </row>
    <row r="656" spans="1:8" ht="18.75" x14ac:dyDescent="0.3">
      <c r="A656" s="245"/>
      <c r="B656" s="245"/>
      <c r="C656" s="245"/>
      <c r="D656" s="35"/>
      <c r="E656" s="35"/>
      <c r="F656" s="157"/>
      <c r="G656" s="157"/>
      <c r="H656" s="157"/>
    </row>
    <row r="657" spans="1:8" ht="18.75" x14ac:dyDescent="0.3">
      <c r="A657" s="245"/>
      <c r="B657" s="233"/>
      <c r="C657" s="245"/>
      <c r="D657" s="35"/>
      <c r="E657" s="35"/>
      <c r="F657" s="157"/>
      <c r="G657" s="157"/>
      <c r="H657" s="157"/>
    </row>
    <row r="658" spans="1:8" ht="18.75" x14ac:dyDescent="0.3">
      <c r="A658" s="245"/>
      <c r="B658" s="233"/>
      <c r="C658" s="245"/>
      <c r="D658" s="35"/>
      <c r="E658" s="35"/>
      <c r="F658" s="157"/>
      <c r="G658" s="157"/>
      <c r="H658" s="157"/>
    </row>
    <row r="659" spans="1:8" ht="21" x14ac:dyDescent="0.35">
      <c r="A659" s="245"/>
      <c r="B659" s="163"/>
      <c r="C659" s="245"/>
      <c r="D659" s="35"/>
      <c r="E659" s="35"/>
      <c r="F659" s="157"/>
      <c r="G659" s="157"/>
      <c r="H659" s="157"/>
    </row>
    <row r="660" spans="1:8" ht="18.75" x14ac:dyDescent="0.3">
      <c r="A660" s="245"/>
      <c r="B660" s="233"/>
      <c r="C660" s="245"/>
      <c r="D660" s="35"/>
      <c r="E660" s="35"/>
      <c r="F660" s="157"/>
      <c r="G660" s="157"/>
      <c r="H660" s="157"/>
    </row>
    <row r="661" spans="1:8" ht="18.75" x14ac:dyDescent="0.3">
      <c r="A661" s="245"/>
      <c r="B661" s="233"/>
      <c r="C661" s="245"/>
      <c r="D661" s="35"/>
      <c r="E661" s="35"/>
      <c r="F661" s="157"/>
      <c r="G661" s="157"/>
      <c r="H661" s="157"/>
    </row>
    <row r="662" spans="1:8" ht="18.75" x14ac:dyDescent="0.3">
      <c r="A662" s="245"/>
      <c r="B662" s="233"/>
      <c r="C662" s="245"/>
      <c r="D662" s="35"/>
      <c r="E662" s="35"/>
      <c r="F662" s="157"/>
      <c r="G662" s="157"/>
      <c r="H662" s="157"/>
    </row>
    <row r="663" spans="1:8" ht="18.75" x14ac:dyDescent="0.3">
      <c r="A663" s="245"/>
      <c r="B663" s="233"/>
      <c r="C663" s="245"/>
      <c r="D663" s="35"/>
      <c r="E663" s="35"/>
      <c r="F663" s="157"/>
      <c r="G663" s="157"/>
      <c r="H663" s="157"/>
    </row>
    <row r="664" spans="1:8" ht="21" x14ac:dyDescent="0.35">
      <c r="A664" s="245"/>
      <c r="B664" s="163"/>
      <c r="C664" s="245"/>
      <c r="D664" s="35"/>
      <c r="E664" s="35"/>
      <c r="F664" s="157"/>
      <c r="G664" s="157"/>
      <c r="H664" s="157"/>
    </row>
    <row r="665" spans="1:8" ht="18.75" x14ac:dyDescent="0.3">
      <c r="A665" s="245"/>
      <c r="B665" s="233"/>
      <c r="C665" s="245"/>
      <c r="D665" s="35"/>
      <c r="E665" s="35"/>
      <c r="F665" s="157"/>
      <c r="G665" s="157"/>
      <c r="H665" s="157"/>
    </row>
    <row r="666" spans="1:8" ht="18.75" x14ac:dyDescent="0.3">
      <c r="A666" s="245"/>
      <c r="B666" s="233"/>
      <c r="C666" s="245"/>
      <c r="D666" s="35"/>
      <c r="E666" s="35"/>
      <c r="F666" s="157"/>
      <c r="G666" s="157"/>
      <c r="H666" s="157"/>
    </row>
    <row r="667" spans="1:8" ht="18.75" x14ac:dyDescent="0.3">
      <c r="A667" s="245"/>
      <c r="B667" s="233"/>
      <c r="C667" s="245"/>
      <c r="D667" s="35"/>
      <c r="E667" s="35"/>
      <c r="F667" s="157"/>
      <c r="G667" s="157"/>
      <c r="H667" s="157"/>
    </row>
    <row r="668" spans="1:8" ht="18.75" x14ac:dyDescent="0.3">
      <c r="A668" s="245"/>
      <c r="B668" s="233"/>
      <c r="C668" s="245"/>
      <c r="D668" s="35"/>
      <c r="E668" s="35"/>
      <c r="F668" s="157"/>
      <c r="G668" s="157"/>
      <c r="H668" s="157"/>
    </row>
    <row r="669" spans="1:8" ht="21" x14ac:dyDescent="0.35">
      <c r="A669" s="167"/>
      <c r="B669" s="168"/>
      <c r="C669" s="245"/>
      <c r="D669" s="35"/>
      <c r="E669" s="35"/>
      <c r="F669" s="156"/>
      <c r="G669" s="169"/>
      <c r="H669" s="169"/>
    </row>
    <row r="670" spans="1:8" ht="21" x14ac:dyDescent="0.35">
      <c r="A670" s="167"/>
      <c r="B670" s="245"/>
      <c r="C670" s="245"/>
      <c r="D670" s="35"/>
      <c r="E670" s="35"/>
      <c r="F670" s="170"/>
      <c r="G670" s="170"/>
      <c r="H670" s="157"/>
    </row>
    <row r="671" spans="1:8" ht="21" x14ac:dyDescent="0.35">
      <c r="A671" s="167"/>
      <c r="B671" s="271"/>
      <c r="C671" s="245"/>
      <c r="D671" s="35"/>
      <c r="E671" s="35"/>
      <c r="F671" s="156"/>
      <c r="G671" s="169"/>
      <c r="H671" s="169"/>
    </row>
    <row r="672" spans="1:8" ht="21" x14ac:dyDescent="0.35">
      <c r="A672" s="167"/>
      <c r="B672" s="249"/>
      <c r="C672" s="245"/>
      <c r="D672" s="35"/>
      <c r="E672" s="35"/>
      <c r="F672" s="170"/>
      <c r="G672" s="170"/>
      <c r="H672" s="157"/>
    </row>
    <row r="673" spans="1:8" ht="21" x14ac:dyDescent="0.35">
      <c r="A673" s="167"/>
      <c r="B673" s="171"/>
      <c r="C673" s="245"/>
      <c r="D673" s="35"/>
      <c r="E673" s="35"/>
      <c r="F673" s="157"/>
      <c r="G673" s="172"/>
      <c r="H673" s="172"/>
    </row>
    <row r="674" spans="1:8" ht="21" x14ac:dyDescent="0.35">
      <c r="A674" s="167"/>
      <c r="B674" s="171"/>
      <c r="C674" s="245"/>
      <c r="D674" s="35"/>
      <c r="E674" s="35"/>
      <c r="F674" s="157"/>
      <c r="G674" s="172"/>
      <c r="H674" s="172"/>
    </row>
    <row r="675" spans="1:8" ht="23.25" x14ac:dyDescent="0.35">
      <c r="A675" s="167"/>
      <c r="B675" s="173"/>
      <c r="C675" s="34"/>
      <c r="D675" s="35"/>
      <c r="E675" s="35"/>
      <c r="F675" s="156"/>
      <c r="G675" s="170"/>
      <c r="H675" s="174"/>
    </row>
    <row r="676" spans="1:8" ht="18.75" x14ac:dyDescent="0.3">
      <c r="A676" s="31"/>
      <c r="B676" s="224"/>
      <c r="C676" s="34"/>
      <c r="D676" s="245"/>
      <c r="E676" s="245"/>
      <c r="F676" s="158"/>
      <c r="G676" s="158"/>
      <c r="H676" s="158"/>
    </row>
    <row r="677" spans="1:8" ht="18.75" x14ac:dyDescent="0.3">
      <c r="A677" s="31"/>
      <c r="B677" s="224"/>
      <c r="C677" s="34"/>
      <c r="D677" s="245"/>
      <c r="E677" s="245"/>
      <c r="F677" s="158"/>
      <c r="G677" s="158"/>
      <c r="H677" s="158"/>
    </row>
    <row r="678" spans="1:8" ht="18.75" x14ac:dyDescent="0.3">
      <c r="A678" s="31"/>
      <c r="B678" s="224"/>
      <c r="C678" s="34"/>
      <c r="D678" s="245"/>
      <c r="E678" s="245"/>
      <c r="F678" s="158"/>
      <c r="G678" s="158"/>
      <c r="H678" s="158"/>
    </row>
    <row r="679" spans="1:8" ht="18.75" x14ac:dyDescent="0.3">
      <c r="A679" s="31"/>
      <c r="B679" s="224"/>
      <c r="C679" s="34"/>
      <c r="D679" s="245"/>
      <c r="E679" s="245"/>
      <c r="F679" s="158"/>
      <c r="G679" s="158"/>
      <c r="H679" s="158"/>
    </row>
    <row r="706" spans="2:8" s="23" customFormat="1" ht="18" customHeight="1" x14ac:dyDescent="0.25">
      <c r="B706" s="2"/>
      <c r="C706" s="3"/>
      <c r="D706" s="243"/>
      <c r="E706" s="243"/>
      <c r="F706" s="4"/>
      <c r="G706" s="4"/>
      <c r="H706" s="22"/>
    </row>
  </sheetData>
  <mergeCells count="13">
    <mergeCell ref="D565:G565"/>
    <mergeCell ref="B649:C649"/>
    <mergeCell ref="B145:C145"/>
    <mergeCell ref="B185:C185"/>
    <mergeCell ref="D288:G288"/>
    <mergeCell ref="B351:C351"/>
    <mergeCell ref="B443:C443"/>
    <mergeCell ref="B446:C446"/>
    <mergeCell ref="B9:C9"/>
    <mergeCell ref="B12:C12"/>
    <mergeCell ref="B142:C142"/>
    <mergeCell ref="B498:C498"/>
    <mergeCell ref="B530:C530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verticalDpi="4294967295" r:id="rId1"/>
  <rowBreaks count="10" manualBreakCount="10">
    <brk id="56" max="7" man="1"/>
    <brk id="112" max="7" man="1"/>
    <brk id="180" max="7" man="1"/>
    <brk id="241" max="7" man="1"/>
    <brk id="287" max="7" man="1"/>
    <brk id="348" max="7" man="1"/>
    <brk id="482" max="7" man="1"/>
    <brk id="494" max="7" man="1"/>
    <brk id="543" max="7" man="1"/>
    <brk id="62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Tobogany</vt:lpstr>
      <vt:lpstr>REKAPITULACE!Oblast_tisku</vt:lpstr>
      <vt:lpstr>Tobogany!Oblast_tisku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Pracovnik</dc:creator>
  <cp:lastModifiedBy>Boss</cp:lastModifiedBy>
  <cp:lastPrinted>2020-07-30T08:30:19Z</cp:lastPrinted>
  <dcterms:created xsi:type="dcterms:W3CDTF">2014-09-19T08:31:45Z</dcterms:created>
  <dcterms:modified xsi:type="dcterms:W3CDTF">2020-08-11T10:35:42Z</dcterms:modified>
</cp:coreProperties>
</file>